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完整胜率总表" sheetId="5" r:id="rId1"/>
    <sheet name="传关胜率总表" sheetId="15" r:id="rId2"/>
    <sheet name="2013" sheetId="3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  <sheet name="2023" sheetId="1" r:id="rId13"/>
    <sheet name="2024" sheetId="17" r:id="rId14"/>
  </sheets>
  <definedNames>
    <definedName name="_xlnm._FilterDatabase" localSheetId="0" hidden="1">完整胜率总表!$B$2:$L$1626</definedName>
    <definedName name="_xlnm._FilterDatabase" localSheetId="2" hidden="1">'2013'!$B$2:$J$220</definedName>
    <definedName name="_xlnm._FilterDatabase" localSheetId="3" hidden="1">'2014'!$B$2:$J$168</definedName>
    <definedName name="_xlnm._FilterDatabase" localSheetId="4" hidden="1">'2015'!$B$2:$J$212</definedName>
    <definedName name="_xlnm._FilterDatabase" localSheetId="12" hidden="1">'2023'!$B$2:$J$32</definedName>
    <definedName name="_xlnm._FilterDatabase" localSheetId="1" hidden="1">传关胜率总表!$B$2:$L$1362</definedName>
    <definedName name="_xlnm._FilterDatabase" localSheetId="5" hidden="1">'2016'!$B$2:$J$172</definedName>
    <definedName name="_xlnm._FilterDatabase" localSheetId="6" hidden="1">'2017'!$B$2:$J$168</definedName>
    <definedName name="_xlnm._FilterDatabase" localSheetId="7" hidden="1">'2018'!$B$2:$J$72</definedName>
    <definedName name="_xlnm._FilterDatabase" localSheetId="9" hidden="1">'2020'!$B$2:$J$114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<sst xmlns="http://schemas.openxmlformats.org/spreadsheetml/2006/main" count="9411" uniqueCount="195">
  <si>
    <t>社区UID</t>
  </si>
  <si>
    <t>社区用户名</t>
  </si>
  <si>
    <t>百度ID</t>
  </si>
  <si>
    <t>总比赛次数</t>
  </si>
  <si>
    <t>总获胜次数</t>
  </si>
  <si>
    <t>总胜率</t>
  </si>
  <si>
    <t>比赛（题目）</t>
  </si>
  <si>
    <t>得分</t>
  </si>
  <si>
    <t>对手</t>
  </si>
  <si>
    <t>对手得分</t>
  </si>
  <si>
    <t>比赛结果</t>
  </si>
  <si>
    <t>010802cyn</t>
  </si>
  <si>
    <t>2013G1</t>
  </si>
  <si>
    <t>duanxiaoqi1234</t>
  </si>
  <si>
    <t>下辈子当个Blu</t>
  </si>
  <si>
    <t>大幽灵王</t>
  </si>
  <si>
    <t>2013G2</t>
  </si>
  <si>
    <t>2013G3</t>
  </si>
  <si>
    <t>2013G4</t>
  </si>
  <si>
    <t>2015G1</t>
  </si>
  <si>
    <t>把僵尸炖了</t>
  </si>
  <si>
    <t>R大次郎</t>
  </si>
  <si>
    <t>2015G2</t>
  </si>
  <si>
    <t>2015G3</t>
  </si>
  <si>
    <t>2015G4</t>
  </si>
  <si>
    <t>2015Q1</t>
  </si>
  <si>
    <t>毒蘑菇vn</t>
  </si>
  <si>
    <t>2015Q2</t>
  </si>
  <si>
    <t>2016G1</t>
  </si>
  <si>
    <t>dasasdhba</t>
  </si>
  <si>
    <t>xi7yang3</t>
  </si>
  <si>
    <t>天碧苑</t>
  </si>
  <si>
    <t>2016G2</t>
  </si>
  <si>
    <t>2016G3</t>
  </si>
  <si>
    <t>2016Q1</t>
  </si>
  <si>
    <t>节操都去哪了01</t>
  </si>
  <si>
    <t>2016Q2</t>
  </si>
  <si>
    <t>2019G1</t>
  </si>
  <si>
    <t>s小s飞s侠s</t>
  </si>
  <si>
    <t>我懂你不懂的lz</t>
  </si>
  <si>
    <t>数字1528君</t>
  </si>
  <si>
    <t>2019G2</t>
  </si>
  <si>
    <t>2019G3</t>
  </si>
  <si>
    <t>2019G4</t>
  </si>
  <si>
    <t>2019Q</t>
  </si>
  <si>
    <t>2019S</t>
  </si>
  <si>
    <t>2019F</t>
  </si>
  <si>
    <t>2021I1</t>
  </si>
  <si>
    <t>ƒresh★LAKE</t>
  </si>
  <si>
    <t>6463喝喝了</t>
  </si>
  <si>
    <t>2021I2</t>
  </si>
  <si>
    <t>2021I3</t>
  </si>
  <si>
    <t>2021I4</t>
  </si>
  <si>
    <t>2021R1</t>
  </si>
  <si>
    <t>无视我233</t>
  </si>
  <si>
    <t>zqh——123</t>
  </si>
  <si>
    <t>2021R3</t>
  </si>
  <si>
    <t>2021F</t>
  </si>
  <si>
    <t>1201297974_</t>
  </si>
  <si>
    <t>2020I1</t>
  </si>
  <si>
    <t>2020I2</t>
  </si>
  <si>
    <t>2020I3</t>
  </si>
  <si>
    <t>gaere54</t>
  </si>
  <si>
    <t>百步穿杨又飞剑</t>
  </si>
  <si>
    <t>dodoufatch</t>
  </si>
  <si>
    <t>2013Q1</t>
  </si>
  <si>
    <t>2013Q2</t>
  </si>
  <si>
    <t>2013S1</t>
  </si>
  <si>
    <t xml:space="preserve">马里奥奥里马 </t>
  </si>
  <si>
    <t>2013S2</t>
  </si>
  <si>
    <t>绿色的糖果233</t>
  </si>
  <si>
    <t>色粉堵塞</t>
  </si>
  <si>
    <t>suteaury</t>
  </si>
  <si>
    <t>2333ty</t>
  </si>
  <si>
    <t xml:space="preserve">koopa4 </t>
  </si>
  <si>
    <t>王一凡01234567</t>
  </si>
  <si>
    <t>肥羊羊98</t>
  </si>
  <si>
    <t>绿色的糖果</t>
  </si>
  <si>
    <t>Andrews123</t>
  </si>
  <si>
    <t>2022I2</t>
  </si>
  <si>
    <t>快乐mario9</t>
  </si>
  <si>
    <t>2022I3</t>
  </si>
  <si>
    <t>2022R</t>
  </si>
  <si>
    <t>2023I2</t>
  </si>
  <si>
    <t>2023I3</t>
  </si>
  <si>
    <t>2023F</t>
  </si>
  <si>
    <t>大爷</t>
  </si>
  <si>
    <t>冻结的双重射手</t>
  </si>
  <si>
    <t>2020R</t>
  </si>
  <si>
    <t>wyf01234567</t>
  </si>
  <si>
    <t>2021R2</t>
  </si>
  <si>
    <t>超级玛丽迷01</t>
  </si>
  <si>
    <t>878yfy</t>
  </si>
  <si>
    <t>2017G1</t>
  </si>
  <si>
    <t>2017G2</t>
  </si>
  <si>
    <t>2017G3</t>
  </si>
  <si>
    <t>小皓宇Tom</t>
  </si>
  <si>
    <t>冥の归</t>
  </si>
  <si>
    <t>和蔼的大马里奥</t>
  </si>
  <si>
    <t>我爱吃烧饼哈哈</t>
  </si>
  <si>
    <t>大爷23大买卖吗</t>
  </si>
  <si>
    <t>蓝太阳</t>
  </si>
  <si>
    <t>bluesun0505</t>
  </si>
  <si>
    <t>2014G1</t>
  </si>
  <si>
    <t>快乐mario8</t>
  </si>
  <si>
    <t>2014G2</t>
  </si>
  <si>
    <t>2014G3</t>
  </si>
  <si>
    <t>2014Q1</t>
  </si>
  <si>
    <t>2014Q2</t>
  </si>
  <si>
    <t>2014S</t>
  </si>
  <si>
    <t>bzshzpm</t>
  </si>
  <si>
    <t>newlife2017</t>
  </si>
  <si>
    <t>僵尸广告歌</t>
  </si>
  <si>
    <t>马里奥奥里马</t>
  </si>
  <si>
    <t>梦幻的天堂乐园</t>
  </si>
  <si>
    <t>chaojimali1201</t>
  </si>
  <si>
    <t>Lakitu01</t>
  </si>
  <si>
    <t>字luo</t>
  </si>
  <si>
    <t>节操与天堂</t>
  </si>
  <si>
    <t>2017Q1</t>
  </si>
  <si>
    <t>2017Q2</t>
  </si>
  <si>
    <t>玛丽的死对头</t>
  </si>
  <si>
    <t>2016S1</t>
  </si>
  <si>
    <t>2016S2</t>
  </si>
  <si>
    <t>2016F</t>
  </si>
  <si>
    <t>大D！*dod</t>
  </si>
  <si>
    <t xml:space="preserve">玛丽的死对头 </t>
  </si>
  <si>
    <t>2013F</t>
  </si>
  <si>
    <t>下辈子当个blu</t>
  </si>
  <si>
    <t>安德鲁斯123、
Andrews123</t>
  </si>
  <si>
    <t>Hello_Andrew9</t>
  </si>
  <si>
    <t>2022I1</t>
  </si>
  <si>
    <t>TNT与爬行者</t>
  </si>
  <si>
    <t>2023I1</t>
  </si>
  <si>
    <t>2024I1</t>
  </si>
  <si>
    <t>负</t>
  </si>
  <si>
    <t>2024I3</t>
  </si>
  <si>
    <t>AngryStar6K</t>
  </si>
  <si>
    <t>JJ带我飞</t>
  </si>
  <si>
    <t>nmnmoooh</t>
  </si>
  <si>
    <t>克洛伊Prime</t>
  </si>
  <si>
    <t>koopa4</t>
  </si>
  <si>
    <t>2017S</t>
  </si>
  <si>
    <t>2017F</t>
  </si>
  <si>
    <t>2018G1</t>
  </si>
  <si>
    <t>2018G2</t>
  </si>
  <si>
    <t>2018G3</t>
  </si>
  <si>
    <t>LLX奶油马里奥</t>
  </si>
  <si>
    <t>yuyangmiau</t>
  </si>
  <si>
    <t>2020F</t>
  </si>
  <si>
    <t>2018Q1</t>
  </si>
  <si>
    <t>番木瓜反抗</t>
  </si>
  <si>
    <t>2018Q2</t>
  </si>
  <si>
    <t>2018S</t>
  </si>
  <si>
    <t>2018F</t>
  </si>
  <si>
    <t xml:space="preserve">nmnmoooh </t>
  </si>
  <si>
    <t>Hypercube</t>
  </si>
  <si>
    <t>莫阵剑影</t>
  </si>
  <si>
    <t>张云天我最爱</t>
  </si>
  <si>
    <t>巃嵸巋巚</t>
  </si>
  <si>
    <t>yjs2005219</t>
  </si>
  <si>
    <t>2022F</t>
  </si>
  <si>
    <r>
      <rPr>
        <sz val="8"/>
        <rFont val="Microsoft YaHei UI"/>
        <charset val="134"/>
      </rPr>
      <t>无视我</t>
    </r>
    <r>
      <rPr>
        <sz val="8"/>
        <rFont val="Calibri"/>
        <charset val="134"/>
      </rPr>
      <t>233</t>
    </r>
  </si>
  <si>
    <t>xiyangQAQ</t>
  </si>
  <si>
    <t>混沌卡比.yjs</t>
  </si>
  <si>
    <t>无语的我456</t>
  </si>
  <si>
    <t>2014F</t>
  </si>
  <si>
    <t>一只果果果果果</t>
  </si>
  <si>
    <t>胜</t>
  </si>
  <si>
    <t>2024I2</t>
  </si>
  <si>
    <t>2024R</t>
  </si>
  <si>
    <t>一只果果果果果、
把僵尸炖了</t>
  </si>
  <si>
    <t>2024F</t>
  </si>
  <si>
    <t xml:space="preserve">AngryStar6K </t>
  </si>
  <si>
    <t>哈德萝·戈德纹</t>
  </si>
  <si>
    <t>快乐的快乐云</t>
  </si>
  <si>
    <t>悲伤的快乐云</t>
  </si>
  <si>
    <t>水银龟</t>
  </si>
  <si>
    <t>有名氏</t>
  </si>
  <si>
    <t>kangyi</t>
  </si>
  <si>
    <t>CivilCode</t>
  </si>
  <si>
    <t>2015F</t>
  </si>
  <si>
    <t xml:space="preserve">番木瓜反抗 </t>
  </si>
  <si>
    <t>LongZongKuiYan</t>
  </si>
  <si>
    <t xml:space="preserve">bzshzpm </t>
  </si>
  <si>
    <t>安德鲁斯123</t>
  </si>
  <si>
    <t>Tian-BY</t>
  </si>
  <si>
    <t>ƒresh★LAKE、
wyf01234566</t>
  </si>
  <si>
    <t>无视我……</t>
  </si>
  <si>
    <t>Jira_Suyoru</t>
  </si>
  <si>
    <t>AngryStar5K</t>
  </si>
  <si>
    <t>传关比赛次数</t>
  </si>
  <si>
    <t>传关获胜次数</t>
  </si>
  <si>
    <t>传关总胜率</t>
  </si>
  <si>
    <t>论坛用户名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</si>
</sst>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sz val="11"/>
      <name val="宋体"/>
      <charset val="134"/>
      <scheme val="minor"/>
    </font>
    <font>
      <sz val="8"/>
      <name val="Microsoft YaHei UI"/>
      <charset val="134"/>
    </font>
    <font>
      <sz val="11"/>
      <name val="思源宋体 CN SemiBold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微软雅黑"/>
      <charset val="134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10" fontId="5" fillId="0" borderId="0" xfId="0" applyNumberFormat="1" applyFont="1">
      <alignment vertical="center"/>
    </xf>
    <xf numFmtId="10" fontId="4" fillId="0" borderId="0" xfId="0" applyNumberFormat="1" applyFont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0" fontId="2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10" fontId="2" fillId="0" borderId="0" xfId="0" applyNumberFormat="1" applyFont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10" fontId="9" fillId="0" borderId="0" xfId="0" applyNumberFormat="1" applyFont="1">
      <alignment vertical="center"/>
    </xf>
    <xf numFmtId="10" fontId="3" fillId="0" borderId="0" xfId="0" applyNumberFormat="1" applyFont="1" applyAlignment="1">
      <alignment horizontal="left" vertical="center"/>
    </xf>
    <xf numFmtId="0" fontId="10" fillId="0" borderId="0" xfId="0" applyNumberFormat="1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8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626"/>
  <sheetViews>
    <sheetView workbookViewId="0">
      <pane xSplit="12" ySplit="2" topLeftCell="M3" activePane="bottomRight" state="frozen"/>
      <selection/>
      <selection pane="topRight"/>
      <selection pane="bottomLeft"/>
      <selection pane="bottomRight" activeCell="B1" sqref="B$1:G$1048576"/>
    </sheetView>
  </sheetViews>
  <sheetFormatPr defaultColWidth="9" defaultRowHeight="13.5"/>
  <cols>
    <col min="2" max="2" width="9" style="15"/>
    <col min="3" max="3" width="17.75" style="15" customWidth="1"/>
    <col min="4" max="4" width="12.375" style="23" customWidth="1"/>
    <col min="5" max="6" width="9.75" style="23" customWidth="1"/>
    <col min="7" max="7" width="7.125" style="41" customWidth="1"/>
    <col min="8" max="8" width="10.25" style="23" customWidth="1"/>
    <col min="9" max="9" width="5.75" style="23" customWidth="1"/>
    <col min="10" max="10" width="12.375" style="23" customWidth="1"/>
    <col min="11" max="12" width="7.75" style="23" customWidth="1"/>
  </cols>
  <sheetData>
    <row r="2" spans="2:12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17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2:12">
      <c r="B3" s="42"/>
      <c r="C3" s="42"/>
      <c r="D3" s="37" t="s">
        <v>11</v>
      </c>
      <c r="E3" s="37">
        <f>COUNTA(H3:H14)</f>
        <v>12</v>
      </c>
      <c r="F3" s="37">
        <f>COUNTIF(L3:L14,"胜")</f>
        <v>0</v>
      </c>
      <c r="G3" s="8">
        <f>F3/E3</f>
        <v>0</v>
      </c>
      <c r="H3" s="5" t="s">
        <v>12</v>
      </c>
      <c r="I3" s="37">
        <v>32.6</v>
      </c>
      <c r="J3" s="37" t="s">
        <v>13</v>
      </c>
      <c r="K3" s="37">
        <v>93.3</v>
      </c>
      <c r="L3" s="5" t="str">
        <f t="shared" ref="L3:L14" si="0">IF(I3&gt;K3,"胜",IF(I3=K3,"平",IF(I3&lt;K3,"负")))</f>
        <v>负</v>
      </c>
    </row>
    <row r="4" spans="2:12">
      <c r="B4" s="42"/>
      <c r="C4" s="42"/>
      <c r="D4" s="37"/>
      <c r="E4" s="37"/>
      <c r="F4" s="37"/>
      <c r="G4" s="8"/>
      <c r="H4" s="5" t="s">
        <v>12</v>
      </c>
      <c r="I4" s="37">
        <v>32.6</v>
      </c>
      <c r="J4" s="37" t="s">
        <v>14</v>
      </c>
      <c r="K4" s="37">
        <v>90.5</v>
      </c>
      <c r="L4" s="5" t="str">
        <f t="shared" si="0"/>
        <v>负</v>
      </c>
    </row>
    <row r="5" spans="2:12">
      <c r="B5" s="42"/>
      <c r="C5" s="42"/>
      <c r="D5" s="37"/>
      <c r="E5" s="37"/>
      <c r="F5" s="37"/>
      <c r="G5" s="8"/>
      <c r="H5" s="5" t="s">
        <v>12</v>
      </c>
      <c r="I5" s="37">
        <v>32.6</v>
      </c>
      <c r="J5" s="37" t="s">
        <v>15</v>
      </c>
      <c r="K5" s="37">
        <v>94.3</v>
      </c>
      <c r="L5" s="5" t="str">
        <f t="shared" si="0"/>
        <v>负</v>
      </c>
    </row>
    <row r="6" spans="2:12">
      <c r="B6" s="42"/>
      <c r="C6" s="42"/>
      <c r="D6" s="37"/>
      <c r="E6" s="37"/>
      <c r="F6" s="37"/>
      <c r="G6" s="8"/>
      <c r="H6" s="5" t="s">
        <v>16</v>
      </c>
      <c r="I6" s="37">
        <v>12.1</v>
      </c>
      <c r="J6" s="37" t="s">
        <v>13</v>
      </c>
      <c r="K6" s="37">
        <v>90.4</v>
      </c>
      <c r="L6" s="5" t="str">
        <f t="shared" si="0"/>
        <v>负</v>
      </c>
    </row>
    <row r="7" spans="2:12">
      <c r="B7" s="42"/>
      <c r="C7" s="42"/>
      <c r="D7" s="37"/>
      <c r="E7" s="37"/>
      <c r="F7" s="37"/>
      <c r="G7" s="8"/>
      <c r="H7" s="5" t="s">
        <v>16</v>
      </c>
      <c r="I7" s="37">
        <v>12.1</v>
      </c>
      <c r="J7" s="37" t="s">
        <v>14</v>
      </c>
      <c r="K7" s="37">
        <v>89.5</v>
      </c>
      <c r="L7" s="5" t="str">
        <f t="shared" si="0"/>
        <v>负</v>
      </c>
    </row>
    <row r="8" spans="2:12">
      <c r="B8" s="42"/>
      <c r="C8" s="42"/>
      <c r="D8" s="37"/>
      <c r="E8" s="37"/>
      <c r="F8" s="37"/>
      <c r="G8" s="8"/>
      <c r="H8" s="5" t="s">
        <v>16</v>
      </c>
      <c r="I8" s="37">
        <v>12.1</v>
      </c>
      <c r="J8" s="37" t="s">
        <v>15</v>
      </c>
      <c r="K8" s="37">
        <v>85.3</v>
      </c>
      <c r="L8" s="5" t="str">
        <f t="shared" si="0"/>
        <v>负</v>
      </c>
    </row>
    <row r="9" spans="2:12">
      <c r="B9" s="42"/>
      <c r="C9" s="42"/>
      <c r="D9" s="37"/>
      <c r="E9" s="37"/>
      <c r="F9" s="37"/>
      <c r="G9" s="8"/>
      <c r="H9" s="5" t="s">
        <v>17</v>
      </c>
      <c r="I9" s="36"/>
      <c r="J9" s="37" t="s">
        <v>13</v>
      </c>
      <c r="K9" s="37">
        <v>75.6</v>
      </c>
      <c r="L9" s="5" t="str">
        <f t="shared" si="0"/>
        <v>负</v>
      </c>
    </row>
    <row r="10" spans="2:12">
      <c r="B10" s="42"/>
      <c r="C10" s="42"/>
      <c r="D10" s="37"/>
      <c r="E10" s="37"/>
      <c r="F10" s="37"/>
      <c r="G10" s="8"/>
      <c r="H10" s="5" t="s">
        <v>17</v>
      </c>
      <c r="I10" s="36"/>
      <c r="J10" s="37" t="s">
        <v>14</v>
      </c>
      <c r="K10" s="37">
        <v>89.8</v>
      </c>
      <c r="L10" s="5" t="str">
        <f t="shared" si="0"/>
        <v>负</v>
      </c>
    </row>
    <row r="11" spans="2:12">
      <c r="B11" s="42"/>
      <c r="C11" s="42"/>
      <c r="D11" s="37"/>
      <c r="E11" s="37"/>
      <c r="F11" s="37"/>
      <c r="G11" s="8"/>
      <c r="H11" s="5" t="s">
        <v>17</v>
      </c>
      <c r="I11" s="36"/>
      <c r="J11" s="37" t="s">
        <v>15</v>
      </c>
      <c r="K11" s="37">
        <v>86.8</v>
      </c>
      <c r="L11" s="5" t="str">
        <f t="shared" si="0"/>
        <v>负</v>
      </c>
    </row>
    <row r="12" spans="2:12">
      <c r="B12" s="42"/>
      <c r="C12" s="42"/>
      <c r="D12" s="37"/>
      <c r="E12" s="37"/>
      <c r="F12" s="37"/>
      <c r="G12" s="8"/>
      <c r="H12" s="5" t="s">
        <v>18</v>
      </c>
      <c r="I12" s="36"/>
      <c r="J12" s="37" t="s">
        <v>13</v>
      </c>
      <c r="K12" s="37">
        <v>91</v>
      </c>
      <c r="L12" s="5" t="str">
        <f t="shared" si="0"/>
        <v>负</v>
      </c>
    </row>
    <row r="13" spans="2:12">
      <c r="B13" s="42"/>
      <c r="C13" s="42"/>
      <c r="D13" s="37"/>
      <c r="E13" s="37"/>
      <c r="F13" s="37"/>
      <c r="G13" s="8"/>
      <c r="H13" s="5" t="s">
        <v>18</v>
      </c>
      <c r="I13" s="36"/>
      <c r="J13" s="37" t="s">
        <v>14</v>
      </c>
      <c r="K13" s="36"/>
      <c r="L13" s="5" t="str">
        <f t="shared" si="0"/>
        <v>平</v>
      </c>
    </row>
    <row r="14" spans="2:12">
      <c r="B14" s="42"/>
      <c r="C14" s="42"/>
      <c r="D14" s="37"/>
      <c r="E14" s="37"/>
      <c r="F14" s="37"/>
      <c r="G14" s="8"/>
      <c r="H14" s="5" t="s">
        <v>18</v>
      </c>
      <c r="I14" s="36"/>
      <c r="J14" s="37" t="s">
        <v>15</v>
      </c>
      <c r="K14" s="37">
        <v>88.7</v>
      </c>
      <c r="L14" s="5" t="str">
        <f t="shared" si="0"/>
        <v>负</v>
      </c>
    </row>
    <row r="15" spans="2:12">
      <c r="B15" s="7">
        <v>11</v>
      </c>
      <c r="C15" s="7">
        <v>1168438795</v>
      </c>
      <c r="D15" s="7">
        <v>1168438795</v>
      </c>
      <c r="E15" s="5">
        <f>COUNTA(H15:H70)</f>
        <v>56</v>
      </c>
      <c r="F15" s="5">
        <f>COUNTIF(L15:L70,"胜")</f>
        <v>35</v>
      </c>
      <c r="G15" s="6">
        <f>F15/E15</f>
        <v>0.625</v>
      </c>
      <c r="H15" s="7" t="s">
        <v>19</v>
      </c>
      <c r="I15" s="7">
        <v>79.6</v>
      </c>
      <c r="J15" s="7">
        <v>123568024</v>
      </c>
      <c r="K15" s="7">
        <v>93.4</v>
      </c>
      <c r="L15" s="19" t="str">
        <f t="shared" ref="L15:L78" si="1">IF(I15&gt;K15,"胜",IF(I15=K15,"平",IF(I15&lt;K15,"负")))</f>
        <v>负</v>
      </c>
    </row>
    <row r="16" spans="2:12">
      <c r="B16" s="7"/>
      <c r="C16" s="7"/>
      <c r="D16" s="7"/>
      <c r="E16" s="5"/>
      <c r="F16" s="5"/>
      <c r="G16" s="6"/>
      <c r="H16" s="7" t="s">
        <v>19</v>
      </c>
      <c r="I16" s="7">
        <v>79.6</v>
      </c>
      <c r="J16" s="7" t="s">
        <v>20</v>
      </c>
      <c r="K16" s="7">
        <v>71.5</v>
      </c>
      <c r="L16" s="19" t="str">
        <f t="shared" si="1"/>
        <v>胜</v>
      </c>
    </row>
    <row r="17" spans="2:12">
      <c r="B17" s="7"/>
      <c r="C17" s="7"/>
      <c r="D17" s="7"/>
      <c r="E17" s="5"/>
      <c r="F17" s="5"/>
      <c r="G17" s="6"/>
      <c r="H17" s="7" t="s">
        <v>19</v>
      </c>
      <c r="I17" s="7">
        <v>79.6</v>
      </c>
      <c r="J17" s="7" t="s">
        <v>21</v>
      </c>
      <c r="K17" s="7">
        <v>79.3</v>
      </c>
      <c r="L17" s="19" t="str">
        <f t="shared" si="1"/>
        <v>胜</v>
      </c>
    </row>
    <row r="18" spans="2:12">
      <c r="B18" s="7"/>
      <c r="C18" s="7"/>
      <c r="D18" s="7"/>
      <c r="E18" s="5"/>
      <c r="F18" s="5"/>
      <c r="G18" s="6"/>
      <c r="H18" s="7" t="s">
        <v>22</v>
      </c>
      <c r="I18" s="7">
        <v>89.1</v>
      </c>
      <c r="J18" s="7">
        <v>123568024</v>
      </c>
      <c r="K18" s="7">
        <v>88.5</v>
      </c>
      <c r="L18" s="19" t="str">
        <f t="shared" si="1"/>
        <v>胜</v>
      </c>
    </row>
    <row r="19" spans="2:12">
      <c r="B19" s="7"/>
      <c r="C19" s="7"/>
      <c r="D19" s="7"/>
      <c r="E19" s="5"/>
      <c r="F19" s="5"/>
      <c r="G19" s="6"/>
      <c r="H19" s="7" t="s">
        <v>22</v>
      </c>
      <c r="I19" s="7">
        <v>89.1</v>
      </c>
      <c r="J19" s="7" t="s">
        <v>20</v>
      </c>
      <c r="K19" s="20"/>
      <c r="L19" s="19" t="str">
        <f t="shared" si="1"/>
        <v>胜</v>
      </c>
    </row>
    <row r="20" spans="2:12">
      <c r="B20" s="7"/>
      <c r="C20" s="7"/>
      <c r="D20" s="7"/>
      <c r="E20" s="5"/>
      <c r="F20" s="5"/>
      <c r="G20" s="6"/>
      <c r="H20" s="7" t="s">
        <v>22</v>
      </c>
      <c r="I20" s="7">
        <v>89.1</v>
      </c>
      <c r="J20" s="7" t="s">
        <v>21</v>
      </c>
      <c r="K20" s="7">
        <v>73.7</v>
      </c>
      <c r="L20" s="19" t="str">
        <f t="shared" si="1"/>
        <v>胜</v>
      </c>
    </row>
    <row r="21" spans="2:12">
      <c r="B21" s="7"/>
      <c r="C21" s="7"/>
      <c r="D21" s="7"/>
      <c r="E21" s="5"/>
      <c r="F21" s="5"/>
      <c r="G21" s="6"/>
      <c r="H21" s="7" t="s">
        <v>23</v>
      </c>
      <c r="I21" s="7">
        <v>90</v>
      </c>
      <c r="J21" s="7">
        <v>123568024</v>
      </c>
      <c r="K21" s="7">
        <v>87.6</v>
      </c>
      <c r="L21" s="19" t="str">
        <f t="shared" si="1"/>
        <v>胜</v>
      </c>
    </row>
    <row r="22" spans="2:12">
      <c r="B22" s="7"/>
      <c r="C22" s="7"/>
      <c r="D22" s="7"/>
      <c r="E22" s="5"/>
      <c r="F22" s="5"/>
      <c r="G22" s="6"/>
      <c r="H22" s="7" t="s">
        <v>23</v>
      </c>
      <c r="I22" s="7">
        <v>90</v>
      </c>
      <c r="J22" s="7" t="s">
        <v>20</v>
      </c>
      <c r="K22" s="20"/>
      <c r="L22" s="19" t="str">
        <f t="shared" si="1"/>
        <v>胜</v>
      </c>
    </row>
    <row r="23" spans="2:12">
      <c r="B23" s="7"/>
      <c r="C23" s="7"/>
      <c r="D23" s="7"/>
      <c r="E23" s="5"/>
      <c r="F23" s="5"/>
      <c r="G23" s="6"/>
      <c r="H23" s="7" t="s">
        <v>23</v>
      </c>
      <c r="I23" s="7">
        <v>90</v>
      </c>
      <c r="J23" s="7" t="s">
        <v>21</v>
      </c>
      <c r="K23" s="7">
        <v>83.1</v>
      </c>
      <c r="L23" s="19" t="str">
        <f t="shared" si="1"/>
        <v>胜</v>
      </c>
    </row>
    <row r="24" spans="2:12">
      <c r="B24" s="7"/>
      <c r="C24" s="7"/>
      <c r="D24" s="7"/>
      <c r="E24" s="5"/>
      <c r="F24" s="5"/>
      <c r="G24" s="6"/>
      <c r="H24" s="7" t="s">
        <v>24</v>
      </c>
      <c r="I24" s="7">
        <v>75.5</v>
      </c>
      <c r="J24" s="7">
        <v>123568024</v>
      </c>
      <c r="K24" s="7">
        <v>90.4</v>
      </c>
      <c r="L24" s="19" t="str">
        <f t="shared" si="1"/>
        <v>负</v>
      </c>
    </row>
    <row r="25" spans="2:12">
      <c r="B25" s="7"/>
      <c r="C25" s="7"/>
      <c r="D25" s="7"/>
      <c r="E25" s="5"/>
      <c r="F25" s="5"/>
      <c r="G25" s="6"/>
      <c r="H25" s="7" t="s">
        <v>24</v>
      </c>
      <c r="I25" s="7">
        <v>75.5</v>
      </c>
      <c r="J25" s="7" t="s">
        <v>20</v>
      </c>
      <c r="K25" s="20"/>
      <c r="L25" s="19" t="str">
        <f t="shared" si="1"/>
        <v>胜</v>
      </c>
    </row>
    <row r="26" spans="2:12">
      <c r="B26" s="7"/>
      <c r="C26" s="7"/>
      <c r="D26" s="7"/>
      <c r="E26" s="5"/>
      <c r="F26" s="5"/>
      <c r="G26" s="6"/>
      <c r="H26" s="7" t="s">
        <v>24</v>
      </c>
      <c r="I26" s="7">
        <v>75.5</v>
      </c>
      <c r="J26" s="7" t="s">
        <v>21</v>
      </c>
      <c r="K26" s="20"/>
      <c r="L26" s="19" t="str">
        <f t="shared" si="1"/>
        <v>胜</v>
      </c>
    </row>
    <row r="27" spans="2:12">
      <c r="B27" s="7"/>
      <c r="C27" s="7"/>
      <c r="D27" s="7"/>
      <c r="E27" s="5"/>
      <c r="F27" s="5"/>
      <c r="G27" s="6"/>
      <c r="H27" s="7" t="s">
        <v>25</v>
      </c>
      <c r="I27" s="7">
        <v>79.7</v>
      </c>
      <c r="J27" s="7" t="s">
        <v>26</v>
      </c>
      <c r="K27" s="7">
        <v>88.5</v>
      </c>
      <c r="L27" s="19" t="str">
        <f t="shared" si="1"/>
        <v>负</v>
      </c>
    </row>
    <row r="28" spans="2:12">
      <c r="B28" s="7"/>
      <c r="C28" s="7"/>
      <c r="D28" s="7"/>
      <c r="E28" s="5"/>
      <c r="F28" s="5"/>
      <c r="G28" s="6"/>
      <c r="H28" s="7" t="s">
        <v>27</v>
      </c>
      <c r="I28" s="7">
        <v>40.4</v>
      </c>
      <c r="J28" s="7" t="s">
        <v>26</v>
      </c>
      <c r="K28" s="7">
        <v>84.1</v>
      </c>
      <c r="L28" s="19" t="str">
        <f t="shared" si="1"/>
        <v>负</v>
      </c>
    </row>
    <row r="29" spans="2:12">
      <c r="B29" s="7"/>
      <c r="C29" s="7"/>
      <c r="D29" s="7"/>
      <c r="E29" s="5"/>
      <c r="F29" s="5"/>
      <c r="G29" s="6"/>
      <c r="H29" s="7" t="s">
        <v>28</v>
      </c>
      <c r="I29" s="7">
        <v>88.8</v>
      </c>
      <c r="J29" s="7" t="s">
        <v>29</v>
      </c>
      <c r="K29" s="7">
        <v>95.3</v>
      </c>
      <c r="L29" s="19" t="str">
        <f t="shared" si="1"/>
        <v>负</v>
      </c>
    </row>
    <row r="30" spans="2:12">
      <c r="B30" s="7"/>
      <c r="C30" s="7"/>
      <c r="D30" s="7"/>
      <c r="E30" s="5"/>
      <c r="F30" s="5"/>
      <c r="G30" s="6"/>
      <c r="H30" s="7" t="s">
        <v>28</v>
      </c>
      <c r="I30" s="7">
        <v>88.8</v>
      </c>
      <c r="J30" s="7" t="s">
        <v>30</v>
      </c>
      <c r="K30" s="7">
        <v>77</v>
      </c>
      <c r="L30" s="19" t="str">
        <f t="shared" si="1"/>
        <v>胜</v>
      </c>
    </row>
    <row r="31" spans="2:12">
      <c r="B31" s="7"/>
      <c r="C31" s="7"/>
      <c r="D31" s="7"/>
      <c r="E31" s="5"/>
      <c r="F31" s="5"/>
      <c r="G31" s="6"/>
      <c r="H31" s="7" t="s">
        <v>28</v>
      </c>
      <c r="I31" s="7">
        <v>88.8</v>
      </c>
      <c r="J31" s="7" t="s">
        <v>31</v>
      </c>
      <c r="K31" s="7">
        <v>72.6</v>
      </c>
      <c r="L31" s="19" t="str">
        <f t="shared" si="1"/>
        <v>胜</v>
      </c>
    </row>
    <row r="32" spans="2:12">
      <c r="B32" s="7"/>
      <c r="C32" s="7"/>
      <c r="D32" s="7"/>
      <c r="E32" s="5"/>
      <c r="F32" s="5"/>
      <c r="G32" s="6"/>
      <c r="H32" s="7" t="s">
        <v>32</v>
      </c>
      <c r="I32" s="7">
        <v>92.2</v>
      </c>
      <c r="J32" s="7" t="s">
        <v>29</v>
      </c>
      <c r="K32" s="7">
        <v>89.1</v>
      </c>
      <c r="L32" s="19" t="str">
        <f t="shared" si="1"/>
        <v>胜</v>
      </c>
    </row>
    <row r="33" spans="2:12">
      <c r="B33" s="7"/>
      <c r="C33" s="7"/>
      <c r="D33" s="7"/>
      <c r="E33" s="5"/>
      <c r="F33" s="5"/>
      <c r="G33" s="6"/>
      <c r="H33" s="7" t="s">
        <v>32</v>
      </c>
      <c r="I33" s="7">
        <v>92.2</v>
      </c>
      <c r="J33" s="7" t="s">
        <v>30</v>
      </c>
      <c r="K33" s="7">
        <v>61.7</v>
      </c>
      <c r="L33" s="19" t="str">
        <f t="shared" si="1"/>
        <v>胜</v>
      </c>
    </row>
    <row r="34" spans="2:12">
      <c r="B34" s="7"/>
      <c r="C34" s="7"/>
      <c r="D34" s="7"/>
      <c r="E34" s="5"/>
      <c r="F34" s="5"/>
      <c r="G34" s="6"/>
      <c r="H34" s="7" t="s">
        <v>32</v>
      </c>
      <c r="I34" s="7">
        <v>92.2</v>
      </c>
      <c r="J34" s="7" t="s">
        <v>31</v>
      </c>
      <c r="K34" s="7">
        <v>75.5</v>
      </c>
      <c r="L34" s="19" t="str">
        <f t="shared" si="1"/>
        <v>胜</v>
      </c>
    </row>
    <row r="35" spans="2:12">
      <c r="B35" s="7"/>
      <c r="C35" s="7"/>
      <c r="D35" s="7"/>
      <c r="E35" s="5"/>
      <c r="F35" s="5"/>
      <c r="G35" s="6"/>
      <c r="H35" s="7" t="s">
        <v>33</v>
      </c>
      <c r="I35" s="7">
        <v>92.6</v>
      </c>
      <c r="J35" s="7" t="s">
        <v>29</v>
      </c>
      <c r="K35" s="7">
        <v>94.2</v>
      </c>
      <c r="L35" s="19" t="str">
        <f t="shared" si="1"/>
        <v>负</v>
      </c>
    </row>
    <row r="36" spans="2:12">
      <c r="B36" s="7"/>
      <c r="C36" s="7"/>
      <c r="D36" s="7"/>
      <c r="E36" s="5"/>
      <c r="F36" s="5"/>
      <c r="G36" s="6"/>
      <c r="H36" s="7" t="s">
        <v>33</v>
      </c>
      <c r="I36" s="7">
        <v>92.6</v>
      </c>
      <c r="J36" s="7" t="s">
        <v>30</v>
      </c>
      <c r="K36" s="7">
        <v>86.6</v>
      </c>
      <c r="L36" s="19" t="str">
        <f t="shared" si="1"/>
        <v>胜</v>
      </c>
    </row>
    <row r="37" spans="2:12">
      <c r="B37" s="7"/>
      <c r="C37" s="7"/>
      <c r="D37" s="7"/>
      <c r="E37" s="5"/>
      <c r="F37" s="5"/>
      <c r="G37" s="6"/>
      <c r="H37" s="7" t="s">
        <v>33</v>
      </c>
      <c r="I37" s="7">
        <v>92.6</v>
      </c>
      <c r="J37" s="7" t="s">
        <v>31</v>
      </c>
      <c r="K37" s="7">
        <v>79.8</v>
      </c>
      <c r="L37" s="19" t="str">
        <f t="shared" si="1"/>
        <v>胜</v>
      </c>
    </row>
    <row r="38" spans="2:12">
      <c r="B38" s="7"/>
      <c r="C38" s="7"/>
      <c r="D38" s="7"/>
      <c r="E38" s="5"/>
      <c r="F38" s="5"/>
      <c r="G38" s="6"/>
      <c r="H38" s="7" t="s">
        <v>34</v>
      </c>
      <c r="I38" s="7">
        <v>72.4</v>
      </c>
      <c r="J38" s="7" t="s">
        <v>35</v>
      </c>
      <c r="K38" s="7">
        <v>93.5</v>
      </c>
      <c r="L38" s="19" t="str">
        <f t="shared" si="1"/>
        <v>负</v>
      </c>
    </row>
    <row r="39" spans="2:12">
      <c r="B39" s="7"/>
      <c r="C39" s="7"/>
      <c r="D39" s="7"/>
      <c r="E39" s="5"/>
      <c r="F39" s="5"/>
      <c r="G39" s="6"/>
      <c r="H39" s="7" t="s">
        <v>36</v>
      </c>
      <c r="I39" s="7">
        <v>84.8</v>
      </c>
      <c r="J39" s="7" t="s">
        <v>35</v>
      </c>
      <c r="K39" s="7">
        <v>92</v>
      </c>
      <c r="L39" s="19" t="str">
        <f t="shared" si="1"/>
        <v>负</v>
      </c>
    </row>
    <row r="40" spans="2:12">
      <c r="B40" s="7"/>
      <c r="C40" s="7"/>
      <c r="D40" s="7"/>
      <c r="E40" s="5"/>
      <c r="F40" s="5"/>
      <c r="G40" s="6"/>
      <c r="H40" s="7" t="s">
        <v>37</v>
      </c>
      <c r="I40" s="7">
        <v>96.5</v>
      </c>
      <c r="J40" s="7" t="s">
        <v>38</v>
      </c>
      <c r="K40" s="7">
        <v>87.1</v>
      </c>
      <c r="L40" s="19" t="str">
        <f t="shared" si="1"/>
        <v>胜</v>
      </c>
    </row>
    <row r="41" spans="2:12">
      <c r="B41" s="7"/>
      <c r="C41" s="7"/>
      <c r="D41" s="7"/>
      <c r="E41" s="5"/>
      <c r="F41" s="5"/>
      <c r="G41" s="6"/>
      <c r="H41" s="7" t="s">
        <v>37</v>
      </c>
      <c r="I41" s="7">
        <v>96.5</v>
      </c>
      <c r="J41" s="7" t="s">
        <v>39</v>
      </c>
      <c r="K41" s="7">
        <v>96.7</v>
      </c>
      <c r="L41" s="19" t="str">
        <f t="shared" si="1"/>
        <v>负</v>
      </c>
    </row>
    <row r="42" spans="2:12">
      <c r="B42" s="7"/>
      <c r="C42" s="7"/>
      <c r="D42" s="7"/>
      <c r="E42" s="5"/>
      <c r="F42" s="5"/>
      <c r="G42" s="6"/>
      <c r="H42" s="7" t="s">
        <v>37</v>
      </c>
      <c r="I42" s="7">
        <v>96.5</v>
      </c>
      <c r="J42" s="7" t="s">
        <v>40</v>
      </c>
      <c r="K42" s="7">
        <v>91.7</v>
      </c>
      <c r="L42" s="19" t="str">
        <f t="shared" si="1"/>
        <v>胜</v>
      </c>
    </row>
    <row r="43" spans="2:12">
      <c r="B43" s="7"/>
      <c r="C43" s="7"/>
      <c r="D43" s="7"/>
      <c r="E43" s="5"/>
      <c r="F43" s="5"/>
      <c r="G43" s="6"/>
      <c r="H43" s="7" t="s">
        <v>41</v>
      </c>
      <c r="I43" s="7">
        <v>78.1</v>
      </c>
      <c r="J43" s="7" t="s">
        <v>38</v>
      </c>
      <c r="K43" s="7">
        <v>90.3</v>
      </c>
      <c r="L43" s="19" t="str">
        <f t="shared" si="1"/>
        <v>负</v>
      </c>
    </row>
    <row r="44" spans="2:12">
      <c r="B44" s="7"/>
      <c r="C44" s="7"/>
      <c r="D44" s="7"/>
      <c r="E44" s="5"/>
      <c r="F44" s="5"/>
      <c r="G44" s="6"/>
      <c r="H44" s="7" t="s">
        <v>41</v>
      </c>
      <c r="I44" s="7">
        <v>78.1</v>
      </c>
      <c r="J44" s="7" t="s">
        <v>39</v>
      </c>
      <c r="K44" s="7">
        <v>74.3</v>
      </c>
      <c r="L44" s="19" t="str">
        <f t="shared" si="1"/>
        <v>胜</v>
      </c>
    </row>
    <row r="45" spans="2:12">
      <c r="B45" s="7"/>
      <c r="C45" s="7"/>
      <c r="D45" s="7"/>
      <c r="E45" s="5"/>
      <c r="F45" s="5"/>
      <c r="G45" s="6"/>
      <c r="H45" s="7" t="s">
        <v>41</v>
      </c>
      <c r="I45" s="7">
        <v>78.1</v>
      </c>
      <c r="J45" s="7" t="s">
        <v>40</v>
      </c>
      <c r="K45" s="7">
        <v>91.2</v>
      </c>
      <c r="L45" s="19" t="str">
        <f t="shared" si="1"/>
        <v>负</v>
      </c>
    </row>
    <row r="46" spans="2:12">
      <c r="B46" s="7"/>
      <c r="C46" s="7"/>
      <c r="D46" s="7"/>
      <c r="E46" s="5"/>
      <c r="F46" s="5"/>
      <c r="G46" s="6"/>
      <c r="H46" s="7" t="s">
        <v>42</v>
      </c>
      <c r="I46" s="7">
        <v>86.4</v>
      </c>
      <c r="J46" s="7" t="s">
        <v>38</v>
      </c>
      <c r="K46" s="7">
        <v>91.1</v>
      </c>
      <c r="L46" s="19" t="str">
        <f t="shared" si="1"/>
        <v>负</v>
      </c>
    </row>
    <row r="47" spans="2:12">
      <c r="B47" s="7"/>
      <c r="C47" s="7"/>
      <c r="D47" s="7"/>
      <c r="E47" s="5"/>
      <c r="F47" s="5"/>
      <c r="G47" s="6"/>
      <c r="H47" s="7" t="s">
        <v>42</v>
      </c>
      <c r="I47" s="7">
        <v>86.4</v>
      </c>
      <c r="J47" s="7" t="s">
        <v>39</v>
      </c>
      <c r="K47" s="7">
        <v>89.4</v>
      </c>
      <c r="L47" s="19" t="str">
        <f t="shared" si="1"/>
        <v>负</v>
      </c>
    </row>
    <row r="48" spans="2:12">
      <c r="B48" s="7"/>
      <c r="C48" s="7"/>
      <c r="D48" s="7"/>
      <c r="E48" s="5"/>
      <c r="F48" s="5"/>
      <c r="G48" s="6"/>
      <c r="H48" s="7" t="s">
        <v>42</v>
      </c>
      <c r="I48" s="7">
        <v>86.4</v>
      </c>
      <c r="J48" s="7" t="s">
        <v>40</v>
      </c>
      <c r="K48" s="7">
        <v>90.9</v>
      </c>
      <c r="L48" s="19" t="str">
        <f t="shared" si="1"/>
        <v>负</v>
      </c>
    </row>
    <row r="49" spans="2:12">
      <c r="B49" s="7"/>
      <c r="C49" s="7"/>
      <c r="D49" s="7"/>
      <c r="E49" s="5"/>
      <c r="F49" s="5"/>
      <c r="G49" s="6"/>
      <c r="H49" s="7" t="s">
        <v>43</v>
      </c>
      <c r="I49" s="7">
        <v>95.6</v>
      </c>
      <c r="J49" s="7" t="s">
        <v>38</v>
      </c>
      <c r="K49" s="7">
        <v>95</v>
      </c>
      <c r="L49" s="19" t="str">
        <f t="shared" si="1"/>
        <v>胜</v>
      </c>
    </row>
    <row r="50" spans="2:12">
      <c r="B50" s="7"/>
      <c r="C50" s="7"/>
      <c r="D50" s="7"/>
      <c r="E50" s="5"/>
      <c r="F50" s="5"/>
      <c r="G50" s="6"/>
      <c r="H50" s="7" t="s">
        <v>43</v>
      </c>
      <c r="I50" s="7">
        <v>95.6</v>
      </c>
      <c r="J50" s="7" t="s">
        <v>39</v>
      </c>
      <c r="K50" s="7">
        <v>97.4</v>
      </c>
      <c r="L50" s="19" t="str">
        <f t="shared" si="1"/>
        <v>负</v>
      </c>
    </row>
    <row r="51" spans="2:12">
      <c r="B51" s="7"/>
      <c r="C51" s="7"/>
      <c r="D51" s="7"/>
      <c r="E51" s="5"/>
      <c r="F51" s="5"/>
      <c r="G51" s="6"/>
      <c r="H51" s="7" t="s">
        <v>43</v>
      </c>
      <c r="I51" s="7">
        <v>95.6</v>
      </c>
      <c r="J51" s="7" t="s">
        <v>40</v>
      </c>
      <c r="K51" s="7">
        <v>93.3</v>
      </c>
      <c r="L51" s="19" t="str">
        <f t="shared" si="1"/>
        <v>胜</v>
      </c>
    </row>
    <row r="52" spans="2:12">
      <c r="B52" s="7"/>
      <c r="C52" s="7"/>
      <c r="D52" s="7"/>
      <c r="E52" s="5"/>
      <c r="F52" s="5"/>
      <c r="G52" s="6"/>
      <c r="H52" s="7" t="s">
        <v>44</v>
      </c>
      <c r="I52" s="7">
        <v>97.8</v>
      </c>
      <c r="J52" s="7" t="s">
        <v>20</v>
      </c>
      <c r="K52" s="7">
        <v>96.9</v>
      </c>
      <c r="L52" s="19" t="str">
        <f t="shared" si="1"/>
        <v>胜</v>
      </c>
    </row>
    <row r="53" spans="2:12">
      <c r="B53" s="7"/>
      <c r="C53" s="7"/>
      <c r="D53" s="7"/>
      <c r="E53" s="5"/>
      <c r="F53" s="5"/>
      <c r="G53" s="6"/>
      <c r="H53" s="7" t="s">
        <v>45</v>
      </c>
      <c r="I53" s="7">
        <v>91.8</v>
      </c>
      <c r="J53" s="7">
        <v>123568024</v>
      </c>
      <c r="K53" s="7">
        <v>90.7</v>
      </c>
      <c r="L53" s="19" t="str">
        <f t="shared" si="1"/>
        <v>胜</v>
      </c>
    </row>
    <row r="54" spans="2:12">
      <c r="B54" s="7"/>
      <c r="C54" s="7"/>
      <c r="D54" s="7"/>
      <c r="E54" s="5"/>
      <c r="F54" s="5"/>
      <c r="G54" s="6"/>
      <c r="H54" s="7" t="s">
        <v>46</v>
      </c>
      <c r="I54" s="7">
        <v>98.8</v>
      </c>
      <c r="J54" s="7" t="s">
        <v>39</v>
      </c>
      <c r="K54" s="7">
        <v>98.6</v>
      </c>
      <c r="L54" s="19" t="str">
        <f t="shared" si="1"/>
        <v>胜</v>
      </c>
    </row>
    <row r="55" spans="2:12">
      <c r="B55" s="7"/>
      <c r="C55" s="7"/>
      <c r="D55" s="7"/>
      <c r="E55" s="5"/>
      <c r="F55" s="5"/>
      <c r="G55" s="6"/>
      <c r="H55" s="7" t="s">
        <v>47</v>
      </c>
      <c r="I55" s="7">
        <v>93</v>
      </c>
      <c r="J55" s="7" t="s">
        <v>48</v>
      </c>
      <c r="K55" s="7">
        <v>62</v>
      </c>
      <c r="L55" s="19" t="str">
        <f t="shared" si="1"/>
        <v>胜</v>
      </c>
    </row>
    <row r="56" spans="2:12">
      <c r="B56" s="7"/>
      <c r="C56" s="7"/>
      <c r="D56" s="7"/>
      <c r="E56" s="5"/>
      <c r="F56" s="5"/>
      <c r="G56" s="6"/>
      <c r="H56" s="7" t="s">
        <v>47</v>
      </c>
      <c r="I56" s="7">
        <v>93</v>
      </c>
      <c r="J56" s="7" t="s">
        <v>49</v>
      </c>
      <c r="K56" s="7">
        <v>55</v>
      </c>
      <c r="L56" s="19" t="str">
        <f t="shared" si="1"/>
        <v>胜</v>
      </c>
    </row>
    <row r="57" spans="2:12">
      <c r="B57" s="7"/>
      <c r="C57" s="7"/>
      <c r="D57" s="7"/>
      <c r="E57" s="5"/>
      <c r="F57" s="5"/>
      <c r="G57" s="6"/>
      <c r="H57" s="7" t="s">
        <v>50</v>
      </c>
      <c r="I57" s="7">
        <v>90.7</v>
      </c>
      <c r="J57" s="7" t="s">
        <v>48</v>
      </c>
      <c r="K57" s="7">
        <v>87</v>
      </c>
      <c r="L57" s="19" t="str">
        <f t="shared" si="1"/>
        <v>胜</v>
      </c>
    </row>
    <row r="58" spans="2:12">
      <c r="B58" s="7"/>
      <c r="C58" s="7"/>
      <c r="D58" s="7"/>
      <c r="E58" s="5"/>
      <c r="F58" s="5"/>
      <c r="G58" s="6"/>
      <c r="H58" s="7" t="s">
        <v>50</v>
      </c>
      <c r="I58" s="7">
        <v>90.7</v>
      </c>
      <c r="J58" s="7" t="s">
        <v>49</v>
      </c>
      <c r="K58" s="7">
        <v>85.3</v>
      </c>
      <c r="L58" s="19" t="str">
        <f t="shared" si="1"/>
        <v>胜</v>
      </c>
    </row>
    <row r="59" spans="2:12">
      <c r="B59" s="7"/>
      <c r="C59" s="7"/>
      <c r="D59" s="7"/>
      <c r="E59" s="5"/>
      <c r="F59" s="5"/>
      <c r="G59" s="6"/>
      <c r="H59" s="7" t="s">
        <v>51</v>
      </c>
      <c r="I59" s="7">
        <v>93</v>
      </c>
      <c r="J59" s="7" t="s">
        <v>48</v>
      </c>
      <c r="K59" s="7">
        <v>79</v>
      </c>
      <c r="L59" s="19" t="str">
        <f t="shared" si="1"/>
        <v>胜</v>
      </c>
    </row>
    <row r="60" spans="2:12">
      <c r="B60" s="7"/>
      <c r="C60" s="7"/>
      <c r="D60" s="7"/>
      <c r="E60" s="5"/>
      <c r="F60" s="5"/>
      <c r="G60" s="6"/>
      <c r="H60" s="7" t="s">
        <v>52</v>
      </c>
      <c r="I60" s="7">
        <v>88.5</v>
      </c>
      <c r="J60" s="7" t="s">
        <v>48</v>
      </c>
      <c r="K60" s="7">
        <v>71.6</v>
      </c>
      <c r="L60" s="19" t="str">
        <f t="shared" si="1"/>
        <v>胜</v>
      </c>
    </row>
    <row r="61" spans="2:12">
      <c r="B61" s="7"/>
      <c r="C61" s="7"/>
      <c r="D61" s="7"/>
      <c r="E61" s="5"/>
      <c r="F61" s="5"/>
      <c r="G61" s="6"/>
      <c r="H61" s="7" t="s">
        <v>52</v>
      </c>
      <c r="I61" s="7">
        <v>88.5</v>
      </c>
      <c r="J61" s="7" t="s">
        <v>49</v>
      </c>
      <c r="K61" s="7">
        <v>89</v>
      </c>
      <c r="L61" s="19" t="str">
        <f t="shared" si="1"/>
        <v>负</v>
      </c>
    </row>
    <row r="62" spans="2:12">
      <c r="B62" s="7"/>
      <c r="C62" s="7"/>
      <c r="D62" s="7"/>
      <c r="E62" s="5"/>
      <c r="F62" s="5"/>
      <c r="G62" s="6"/>
      <c r="H62" s="7" t="s">
        <v>53</v>
      </c>
      <c r="I62" s="7">
        <v>103</v>
      </c>
      <c r="J62" s="7" t="s">
        <v>54</v>
      </c>
      <c r="K62" s="7">
        <v>97.5</v>
      </c>
      <c r="L62" s="19" t="str">
        <f t="shared" si="1"/>
        <v>胜</v>
      </c>
    </row>
    <row r="63" spans="2:12">
      <c r="B63" s="7"/>
      <c r="C63" s="7"/>
      <c r="D63" s="7"/>
      <c r="E63" s="5"/>
      <c r="F63" s="5"/>
      <c r="G63" s="6"/>
      <c r="H63" s="7" t="s">
        <v>53</v>
      </c>
      <c r="I63" s="7">
        <v>103</v>
      </c>
      <c r="J63" s="7" t="s">
        <v>55</v>
      </c>
      <c r="K63" s="7">
        <v>89.5</v>
      </c>
      <c r="L63" s="19" t="str">
        <f t="shared" si="1"/>
        <v>胜</v>
      </c>
    </row>
    <row r="64" spans="2:12">
      <c r="B64" s="7"/>
      <c r="C64" s="7"/>
      <c r="D64" s="7"/>
      <c r="E64" s="5"/>
      <c r="F64" s="5"/>
      <c r="G64" s="6"/>
      <c r="H64" s="7" t="s">
        <v>53</v>
      </c>
      <c r="I64" s="7">
        <v>103</v>
      </c>
      <c r="J64" s="7" t="s">
        <v>40</v>
      </c>
      <c r="K64" s="7">
        <v>105</v>
      </c>
      <c r="L64" s="19" t="str">
        <f t="shared" si="1"/>
        <v>负</v>
      </c>
    </row>
    <row r="65" spans="2:12">
      <c r="B65" s="7"/>
      <c r="C65" s="7"/>
      <c r="D65" s="7"/>
      <c r="E65" s="5"/>
      <c r="F65" s="5"/>
      <c r="G65" s="6"/>
      <c r="H65" s="7" t="s">
        <v>56</v>
      </c>
      <c r="I65" s="7">
        <v>98.8</v>
      </c>
      <c r="J65" s="7" t="s">
        <v>54</v>
      </c>
      <c r="K65" s="7">
        <v>101.6</v>
      </c>
      <c r="L65" s="19" t="str">
        <f t="shared" si="1"/>
        <v>负</v>
      </c>
    </row>
    <row r="66" spans="2:12">
      <c r="B66" s="7"/>
      <c r="C66" s="7"/>
      <c r="D66" s="7"/>
      <c r="E66" s="5"/>
      <c r="F66" s="5"/>
      <c r="G66" s="6"/>
      <c r="H66" s="7" t="s">
        <v>56</v>
      </c>
      <c r="I66" s="7">
        <v>98.8</v>
      </c>
      <c r="J66" s="7" t="s">
        <v>55</v>
      </c>
      <c r="K66" s="7">
        <v>103.2</v>
      </c>
      <c r="L66" s="19" t="str">
        <f t="shared" si="1"/>
        <v>负</v>
      </c>
    </row>
    <row r="67" spans="2:12">
      <c r="B67" s="7"/>
      <c r="C67" s="7"/>
      <c r="D67" s="7"/>
      <c r="E67" s="5"/>
      <c r="F67" s="5"/>
      <c r="G67" s="6"/>
      <c r="H67" s="7" t="s">
        <v>56</v>
      </c>
      <c r="I67" s="7">
        <v>98.8</v>
      </c>
      <c r="J67" s="7" t="s">
        <v>40</v>
      </c>
      <c r="K67" s="7">
        <v>97.6</v>
      </c>
      <c r="L67" s="19" t="str">
        <f t="shared" si="1"/>
        <v>胜</v>
      </c>
    </row>
    <row r="68" spans="2:12">
      <c r="B68" s="7"/>
      <c r="C68" s="7"/>
      <c r="D68" s="7"/>
      <c r="E68" s="5"/>
      <c r="F68" s="5"/>
      <c r="G68" s="6"/>
      <c r="H68" s="7" t="s">
        <v>57</v>
      </c>
      <c r="I68" s="7">
        <v>97.9</v>
      </c>
      <c r="J68" s="7" t="s">
        <v>40</v>
      </c>
      <c r="K68" s="7">
        <v>102.8</v>
      </c>
      <c r="L68" s="19" t="str">
        <f t="shared" si="1"/>
        <v>负</v>
      </c>
    </row>
    <row r="69" spans="2:12">
      <c r="B69" s="7"/>
      <c r="C69" s="7"/>
      <c r="D69" s="7"/>
      <c r="E69" s="5"/>
      <c r="F69" s="5"/>
      <c r="G69" s="6"/>
      <c r="H69" s="7" t="s">
        <v>57</v>
      </c>
      <c r="I69" s="7">
        <v>97.9</v>
      </c>
      <c r="J69" s="7" t="s">
        <v>20</v>
      </c>
      <c r="K69" s="7">
        <v>97.8</v>
      </c>
      <c r="L69" s="19" t="str">
        <f t="shared" si="1"/>
        <v>胜</v>
      </c>
    </row>
    <row r="70" spans="2:12">
      <c r="B70" s="7"/>
      <c r="C70" s="7"/>
      <c r="D70" s="7"/>
      <c r="E70" s="5"/>
      <c r="F70" s="5"/>
      <c r="G70" s="6"/>
      <c r="H70" s="7" t="s">
        <v>57</v>
      </c>
      <c r="I70" s="7">
        <v>97.9</v>
      </c>
      <c r="J70" s="7" t="s">
        <v>49</v>
      </c>
      <c r="K70" s="7">
        <v>98</v>
      </c>
      <c r="L70" s="19" t="str">
        <f t="shared" si="1"/>
        <v>负</v>
      </c>
    </row>
    <row r="71" spans="2:12">
      <c r="B71" s="7">
        <v>123</v>
      </c>
      <c r="C71" s="7">
        <v>1201297974</v>
      </c>
      <c r="D71" s="7" t="s">
        <v>58</v>
      </c>
      <c r="E71" s="7">
        <f>COUNTA(H71:H75)</f>
        <v>5</v>
      </c>
      <c r="F71" s="7">
        <f>COUNTIF(L71:L75,"胜")</f>
        <v>0</v>
      </c>
      <c r="G71" s="8">
        <f>F71/E71</f>
        <v>0</v>
      </c>
      <c r="H71" s="7" t="s">
        <v>59</v>
      </c>
      <c r="I71" s="7">
        <v>75.7</v>
      </c>
      <c r="J71" s="7" t="s">
        <v>38</v>
      </c>
      <c r="K71" s="7">
        <v>93</v>
      </c>
      <c r="L71" s="19" t="str">
        <f t="shared" si="1"/>
        <v>负</v>
      </c>
    </row>
    <row r="72" spans="2:12">
      <c r="B72" s="7"/>
      <c r="C72" s="7"/>
      <c r="D72" s="7"/>
      <c r="E72" s="7"/>
      <c r="F72" s="7"/>
      <c r="G72" s="8"/>
      <c r="H72" s="7" t="s">
        <v>59</v>
      </c>
      <c r="I72" s="7">
        <v>75.7</v>
      </c>
      <c r="J72" s="7" t="s">
        <v>49</v>
      </c>
      <c r="K72" s="7">
        <v>83.7</v>
      </c>
      <c r="L72" s="19" t="str">
        <f t="shared" si="1"/>
        <v>负</v>
      </c>
    </row>
    <row r="73" spans="2:12">
      <c r="B73" s="7"/>
      <c r="C73" s="7"/>
      <c r="D73" s="7"/>
      <c r="E73" s="7"/>
      <c r="F73" s="7"/>
      <c r="G73" s="8"/>
      <c r="H73" s="7" t="s">
        <v>60</v>
      </c>
      <c r="I73" s="7">
        <v>42.5</v>
      </c>
      <c r="J73" s="7" t="s">
        <v>38</v>
      </c>
      <c r="K73" s="7">
        <v>93.4</v>
      </c>
      <c r="L73" s="19" t="str">
        <f t="shared" si="1"/>
        <v>负</v>
      </c>
    </row>
    <row r="74" spans="2:12">
      <c r="B74" s="7"/>
      <c r="C74" s="7"/>
      <c r="D74" s="7"/>
      <c r="E74" s="7"/>
      <c r="F74" s="7"/>
      <c r="G74" s="8"/>
      <c r="H74" s="7" t="s">
        <v>60</v>
      </c>
      <c r="I74" s="7">
        <v>42.5</v>
      </c>
      <c r="J74" s="7" t="s">
        <v>49</v>
      </c>
      <c r="K74" s="7">
        <v>70.2</v>
      </c>
      <c r="L74" s="19" t="str">
        <f t="shared" si="1"/>
        <v>负</v>
      </c>
    </row>
    <row r="75" spans="2:12">
      <c r="B75" s="7"/>
      <c r="C75" s="7"/>
      <c r="D75" s="7"/>
      <c r="E75" s="7"/>
      <c r="F75" s="7"/>
      <c r="G75" s="8"/>
      <c r="H75" s="7" t="s">
        <v>61</v>
      </c>
      <c r="I75" s="7">
        <v>39.9</v>
      </c>
      <c r="J75" s="7" t="s">
        <v>38</v>
      </c>
      <c r="K75" s="7">
        <v>93.3</v>
      </c>
      <c r="L75" s="19" t="str">
        <f t="shared" si="1"/>
        <v>负</v>
      </c>
    </row>
    <row r="76" spans="2:12">
      <c r="B76" s="5">
        <v>26</v>
      </c>
      <c r="C76" s="5">
        <v>123568024</v>
      </c>
      <c r="D76" s="5">
        <v>123568024</v>
      </c>
      <c r="E76" s="5">
        <f>COUNTA(H76:H117)</f>
        <v>42</v>
      </c>
      <c r="F76" s="5">
        <f>COUNTIF(L76:L117,"胜")</f>
        <v>28</v>
      </c>
      <c r="G76" s="6">
        <f>F76/E76</f>
        <v>0.666666666666667</v>
      </c>
      <c r="H76" s="5" t="s">
        <v>12</v>
      </c>
      <c r="I76" s="5">
        <v>80.5</v>
      </c>
      <c r="J76" s="5" t="s">
        <v>62</v>
      </c>
      <c r="K76" s="5">
        <v>97.5</v>
      </c>
      <c r="L76" s="5" t="str">
        <f t="shared" si="1"/>
        <v>负</v>
      </c>
    </row>
    <row r="77" spans="2:12">
      <c r="B77" s="5"/>
      <c r="C77" s="5"/>
      <c r="D77" s="5"/>
      <c r="E77" s="5"/>
      <c r="F77" s="5"/>
      <c r="G77" s="6"/>
      <c r="H77" s="5" t="s">
        <v>12</v>
      </c>
      <c r="I77" s="5">
        <v>80.5</v>
      </c>
      <c r="J77" s="5" t="s">
        <v>63</v>
      </c>
      <c r="K77" s="5">
        <v>90</v>
      </c>
      <c r="L77" s="5" t="str">
        <f t="shared" si="1"/>
        <v>负</v>
      </c>
    </row>
    <row r="78" spans="2:12">
      <c r="B78" s="5"/>
      <c r="C78" s="5"/>
      <c r="D78" s="5"/>
      <c r="E78" s="5"/>
      <c r="F78" s="5"/>
      <c r="G78" s="6"/>
      <c r="H78" s="5" t="s">
        <v>12</v>
      </c>
      <c r="I78" s="5">
        <v>80.5</v>
      </c>
      <c r="J78" s="5" t="s">
        <v>64</v>
      </c>
      <c r="K78" s="36"/>
      <c r="L78" s="5" t="str">
        <f t="shared" si="1"/>
        <v>胜</v>
      </c>
    </row>
    <row r="79" spans="2:12">
      <c r="B79" s="5"/>
      <c r="C79" s="5"/>
      <c r="D79" s="5"/>
      <c r="E79" s="5"/>
      <c r="F79" s="5"/>
      <c r="G79" s="6"/>
      <c r="H79" s="5" t="s">
        <v>16</v>
      </c>
      <c r="I79" s="5">
        <v>89.3</v>
      </c>
      <c r="J79" s="5" t="s">
        <v>62</v>
      </c>
      <c r="K79" s="5">
        <v>89.5</v>
      </c>
      <c r="L79" s="5" t="str">
        <f t="shared" ref="L79:L117" si="2">IF(I79&gt;K79,"胜",IF(I79=K79,"平",IF(I79&lt;K79,"负")))</f>
        <v>负</v>
      </c>
    </row>
    <row r="80" spans="2:12">
      <c r="B80" s="5"/>
      <c r="C80" s="5"/>
      <c r="D80" s="5"/>
      <c r="E80" s="5"/>
      <c r="F80" s="5"/>
      <c r="G80" s="6"/>
      <c r="H80" s="5" t="s">
        <v>16</v>
      </c>
      <c r="I80" s="5">
        <v>89.3</v>
      </c>
      <c r="J80" s="5" t="s">
        <v>63</v>
      </c>
      <c r="K80" s="5">
        <v>79.3</v>
      </c>
      <c r="L80" s="5" t="str">
        <f t="shared" si="2"/>
        <v>胜</v>
      </c>
    </row>
    <row r="81" spans="2:12">
      <c r="B81" s="5"/>
      <c r="C81" s="5"/>
      <c r="D81" s="5"/>
      <c r="E81" s="5"/>
      <c r="F81" s="5"/>
      <c r="G81" s="6"/>
      <c r="H81" s="5" t="s">
        <v>16</v>
      </c>
      <c r="I81" s="5">
        <v>89.3</v>
      </c>
      <c r="J81" s="5" t="s">
        <v>64</v>
      </c>
      <c r="K81" s="36"/>
      <c r="L81" s="5" t="str">
        <f t="shared" si="2"/>
        <v>胜</v>
      </c>
    </row>
    <row r="82" spans="2:12">
      <c r="B82" s="5"/>
      <c r="C82" s="5"/>
      <c r="D82" s="5"/>
      <c r="E82" s="5"/>
      <c r="F82" s="5"/>
      <c r="G82" s="6"/>
      <c r="H82" s="5" t="s">
        <v>17</v>
      </c>
      <c r="I82" s="5">
        <v>89</v>
      </c>
      <c r="J82" s="5" t="s">
        <v>62</v>
      </c>
      <c r="K82" s="5">
        <v>89.8</v>
      </c>
      <c r="L82" s="5" t="str">
        <f t="shared" si="2"/>
        <v>负</v>
      </c>
    </row>
    <row r="83" spans="2:12">
      <c r="B83" s="5"/>
      <c r="C83" s="5"/>
      <c r="D83" s="5"/>
      <c r="E83" s="5"/>
      <c r="F83" s="5"/>
      <c r="G83" s="6"/>
      <c r="H83" s="5" t="s">
        <v>17</v>
      </c>
      <c r="I83" s="5">
        <v>89</v>
      </c>
      <c r="J83" s="5" t="s">
        <v>64</v>
      </c>
      <c r="K83" s="5">
        <v>68.8</v>
      </c>
      <c r="L83" s="5" t="str">
        <f t="shared" si="2"/>
        <v>胜</v>
      </c>
    </row>
    <row r="84" spans="2:12">
      <c r="B84" s="5"/>
      <c r="C84" s="5"/>
      <c r="D84" s="5"/>
      <c r="E84" s="5"/>
      <c r="F84" s="5"/>
      <c r="G84" s="6"/>
      <c r="H84" s="5" t="s">
        <v>17</v>
      </c>
      <c r="I84" s="5">
        <v>89</v>
      </c>
      <c r="J84" s="5" t="s">
        <v>63</v>
      </c>
      <c r="K84" s="5">
        <v>84.4</v>
      </c>
      <c r="L84" s="5" t="str">
        <f t="shared" si="2"/>
        <v>胜</v>
      </c>
    </row>
    <row r="85" spans="2:12">
      <c r="B85" s="5"/>
      <c r="C85" s="5"/>
      <c r="D85" s="5"/>
      <c r="E85" s="5"/>
      <c r="F85" s="5"/>
      <c r="G85" s="6"/>
      <c r="H85" s="5" t="s">
        <v>18</v>
      </c>
      <c r="I85" s="5">
        <v>92.8</v>
      </c>
      <c r="J85" s="5" t="s">
        <v>62</v>
      </c>
      <c r="K85" s="5">
        <v>88.3</v>
      </c>
      <c r="L85" s="5" t="str">
        <f t="shared" si="2"/>
        <v>胜</v>
      </c>
    </row>
    <row r="86" spans="2:12">
      <c r="B86" s="5"/>
      <c r="C86" s="5"/>
      <c r="D86" s="5"/>
      <c r="E86" s="5"/>
      <c r="F86" s="5"/>
      <c r="G86" s="6"/>
      <c r="H86" s="5" t="s">
        <v>18</v>
      </c>
      <c r="I86" s="5">
        <v>92.8</v>
      </c>
      <c r="J86" s="5" t="s">
        <v>63</v>
      </c>
      <c r="K86" s="5">
        <v>88</v>
      </c>
      <c r="L86" s="5" t="str">
        <f t="shared" si="2"/>
        <v>胜</v>
      </c>
    </row>
    <row r="87" spans="2:12">
      <c r="B87" s="5"/>
      <c r="C87" s="5"/>
      <c r="D87" s="5"/>
      <c r="E87" s="5"/>
      <c r="F87" s="5"/>
      <c r="G87" s="6"/>
      <c r="H87" s="5" t="s">
        <v>18</v>
      </c>
      <c r="I87" s="5">
        <v>92.8</v>
      </c>
      <c r="J87" s="5" t="s">
        <v>64</v>
      </c>
      <c r="K87" s="36"/>
      <c r="L87" s="5" t="str">
        <f t="shared" si="2"/>
        <v>胜</v>
      </c>
    </row>
    <row r="88" spans="2:12">
      <c r="B88" s="5"/>
      <c r="C88" s="5"/>
      <c r="D88" s="5"/>
      <c r="E88" s="5"/>
      <c r="F88" s="5"/>
      <c r="G88" s="6"/>
      <c r="H88" s="5" t="s">
        <v>65</v>
      </c>
      <c r="I88" s="37">
        <v>90.7</v>
      </c>
      <c r="J88" s="37" t="s">
        <v>15</v>
      </c>
      <c r="K88" s="37">
        <v>91.9</v>
      </c>
      <c r="L88" s="5" t="str">
        <f t="shared" si="2"/>
        <v>负</v>
      </c>
    </row>
    <row r="89" spans="2:12">
      <c r="B89" s="5"/>
      <c r="C89" s="5"/>
      <c r="D89" s="5"/>
      <c r="E89" s="5"/>
      <c r="F89" s="5"/>
      <c r="G89" s="6"/>
      <c r="H89" s="5" t="s">
        <v>66</v>
      </c>
      <c r="I89" s="37">
        <v>89.6</v>
      </c>
      <c r="J89" s="37" t="s">
        <v>15</v>
      </c>
      <c r="K89" s="37">
        <v>0</v>
      </c>
      <c r="L89" s="5" t="str">
        <f t="shared" si="2"/>
        <v>胜</v>
      </c>
    </row>
    <row r="90" spans="2:12">
      <c r="B90" s="5"/>
      <c r="C90" s="5"/>
      <c r="D90" s="5"/>
      <c r="E90" s="5"/>
      <c r="F90" s="5"/>
      <c r="G90" s="6"/>
      <c r="H90" s="5" t="s">
        <v>67</v>
      </c>
      <c r="I90" s="37">
        <v>76.6</v>
      </c>
      <c r="J90" s="37" t="s">
        <v>68</v>
      </c>
      <c r="K90" s="37">
        <v>79.3</v>
      </c>
      <c r="L90" s="5" t="str">
        <f t="shared" si="2"/>
        <v>负</v>
      </c>
    </row>
    <row r="91" spans="2:12">
      <c r="B91" s="5"/>
      <c r="C91" s="5"/>
      <c r="D91" s="5"/>
      <c r="E91" s="5"/>
      <c r="F91" s="5"/>
      <c r="G91" s="6"/>
      <c r="H91" s="5" t="s">
        <v>69</v>
      </c>
      <c r="I91" s="37">
        <v>69.8</v>
      </c>
      <c r="J91" s="37" t="s">
        <v>68</v>
      </c>
      <c r="K91" s="37">
        <v>89.8</v>
      </c>
      <c r="L91" s="5" t="str">
        <f t="shared" si="2"/>
        <v>负</v>
      </c>
    </row>
    <row r="92" spans="2:12">
      <c r="B92" s="5"/>
      <c r="C92" s="5"/>
      <c r="D92" s="5"/>
      <c r="E92" s="5"/>
      <c r="F92" s="5"/>
      <c r="G92" s="6"/>
      <c r="H92" s="7" t="s">
        <v>19</v>
      </c>
      <c r="I92" s="7">
        <v>93.4</v>
      </c>
      <c r="J92" s="7">
        <v>1168438795</v>
      </c>
      <c r="K92" s="7">
        <v>79.6</v>
      </c>
      <c r="L92" s="19" t="str">
        <f t="shared" si="2"/>
        <v>胜</v>
      </c>
    </row>
    <row r="93" spans="2:12">
      <c r="B93" s="5"/>
      <c r="C93" s="5"/>
      <c r="D93" s="5"/>
      <c r="E93" s="5"/>
      <c r="F93" s="5"/>
      <c r="G93" s="6"/>
      <c r="H93" s="7" t="s">
        <v>19</v>
      </c>
      <c r="I93" s="7">
        <v>93.4</v>
      </c>
      <c r="J93" s="7" t="s">
        <v>20</v>
      </c>
      <c r="K93" s="7">
        <v>71.5</v>
      </c>
      <c r="L93" s="19" t="str">
        <f t="shared" si="2"/>
        <v>胜</v>
      </c>
    </row>
    <row r="94" spans="2:12">
      <c r="B94" s="5"/>
      <c r="C94" s="5"/>
      <c r="D94" s="5"/>
      <c r="E94" s="5"/>
      <c r="F94" s="5"/>
      <c r="G94" s="6"/>
      <c r="H94" s="7" t="s">
        <v>19</v>
      </c>
      <c r="I94" s="7">
        <v>93.4</v>
      </c>
      <c r="J94" s="7" t="s">
        <v>21</v>
      </c>
      <c r="K94" s="7">
        <v>79.3</v>
      </c>
      <c r="L94" s="19" t="str">
        <f t="shared" si="2"/>
        <v>胜</v>
      </c>
    </row>
    <row r="95" spans="2:12">
      <c r="B95" s="5"/>
      <c r="C95" s="5"/>
      <c r="D95" s="5"/>
      <c r="E95" s="5"/>
      <c r="F95" s="5"/>
      <c r="G95" s="6"/>
      <c r="H95" s="7" t="s">
        <v>22</v>
      </c>
      <c r="I95" s="7">
        <v>88.5</v>
      </c>
      <c r="J95" s="7">
        <v>1168438795</v>
      </c>
      <c r="K95" s="7">
        <v>89.1</v>
      </c>
      <c r="L95" s="19" t="str">
        <f t="shared" si="2"/>
        <v>负</v>
      </c>
    </row>
    <row r="96" spans="2:12">
      <c r="B96" s="5"/>
      <c r="C96" s="5"/>
      <c r="D96" s="5"/>
      <c r="E96" s="5"/>
      <c r="F96" s="5"/>
      <c r="G96" s="6"/>
      <c r="H96" s="7" t="s">
        <v>22</v>
      </c>
      <c r="I96" s="7">
        <v>88.5</v>
      </c>
      <c r="J96" s="7" t="s">
        <v>20</v>
      </c>
      <c r="K96" s="20"/>
      <c r="L96" s="19" t="str">
        <f t="shared" si="2"/>
        <v>胜</v>
      </c>
    </row>
    <row r="97" spans="2:12">
      <c r="B97" s="5"/>
      <c r="C97" s="5"/>
      <c r="D97" s="5"/>
      <c r="E97" s="5"/>
      <c r="F97" s="5"/>
      <c r="G97" s="6"/>
      <c r="H97" s="7" t="s">
        <v>22</v>
      </c>
      <c r="I97" s="7">
        <v>88.5</v>
      </c>
      <c r="J97" s="7" t="s">
        <v>21</v>
      </c>
      <c r="K97" s="7">
        <v>73.7</v>
      </c>
      <c r="L97" s="19" t="str">
        <f t="shared" si="2"/>
        <v>胜</v>
      </c>
    </row>
    <row r="98" spans="2:12">
      <c r="B98" s="5"/>
      <c r="C98" s="5"/>
      <c r="D98" s="5"/>
      <c r="E98" s="5"/>
      <c r="F98" s="5"/>
      <c r="G98" s="6"/>
      <c r="H98" s="7" t="s">
        <v>23</v>
      </c>
      <c r="I98" s="7">
        <v>87.6</v>
      </c>
      <c r="J98" s="7">
        <v>1168438795</v>
      </c>
      <c r="K98" s="7">
        <v>90</v>
      </c>
      <c r="L98" s="19" t="str">
        <f t="shared" si="2"/>
        <v>负</v>
      </c>
    </row>
    <row r="99" spans="2:12">
      <c r="B99" s="5"/>
      <c r="C99" s="5"/>
      <c r="D99" s="5"/>
      <c r="E99" s="5"/>
      <c r="F99" s="5"/>
      <c r="G99" s="6"/>
      <c r="H99" s="7" t="s">
        <v>23</v>
      </c>
      <c r="I99" s="7">
        <v>87.6</v>
      </c>
      <c r="J99" s="7" t="s">
        <v>20</v>
      </c>
      <c r="K99" s="20"/>
      <c r="L99" s="19" t="str">
        <f t="shared" si="2"/>
        <v>胜</v>
      </c>
    </row>
    <row r="100" spans="2:12">
      <c r="B100" s="5"/>
      <c r="C100" s="5"/>
      <c r="D100" s="5"/>
      <c r="E100" s="5"/>
      <c r="F100" s="5"/>
      <c r="G100" s="6"/>
      <c r="H100" s="7" t="s">
        <v>23</v>
      </c>
      <c r="I100" s="7">
        <v>87.6</v>
      </c>
      <c r="J100" s="7" t="s">
        <v>21</v>
      </c>
      <c r="K100" s="7">
        <v>83.1</v>
      </c>
      <c r="L100" s="19" t="str">
        <f t="shared" si="2"/>
        <v>胜</v>
      </c>
    </row>
    <row r="101" spans="2:12">
      <c r="B101" s="5"/>
      <c r="C101" s="5"/>
      <c r="D101" s="5"/>
      <c r="E101" s="5"/>
      <c r="F101" s="5"/>
      <c r="G101" s="6"/>
      <c r="H101" s="7" t="s">
        <v>24</v>
      </c>
      <c r="I101" s="7">
        <v>90.4</v>
      </c>
      <c r="J101" s="7">
        <v>1168438795</v>
      </c>
      <c r="K101" s="7">
        <v>75.5</v>
      </c>
      <c r="L101" s="19" t="str">
        <f t="shared" si="2"/>
        <v>胜</v>
      </c>
    </row>
    <row r="102" spans="2:12">
      <c r="B102" s="5"/>
      <c r="C102" s="5"/>
      <c r="D102" s="5"/>
      <c r="E102" s="5"/>
      <c r="F102" s="5"/>
      <c r="G102" s="6"/>
      <c r="H102" s="7" t="s">
        <v>24</v>
      </c>
      <c r="I102" s="7">
        <v>90.4</v>
      </c>
      <c r="J102" s="7" t="s">
        <v>20</v>
      </c>
      <c r="K102" s="20"/>
      <c r="L102" s="19" t="str">
        <f t="shared" si="2"/>
        <v>胜</v>
      </c>
    </row>
    <row r="103" spans="2:12">
      <c r="B103" s="5"/>
      <c r="C103" s="5"/>
      <c r="D103" s="5"/>
      <c r="E103" s="5"/>
      <c r="F103" s="5"/>
      <c r="G103" s="6"/>
      <c r="H103" s="7" t="s">
        <v>24</v>
      </c>
      <c r="I103" s="7">
        <v>90.4</v>
      </c>
      <c r="J103" s="7" t="s">
        <v>21</v>
      </c>
      <c r="K103" s="20"/>
      <c r="L103" s="19" t="str">
        <f t="shared" si="2"/>
        <v>胜</v>
      </c>
    </row>
    <row r="104" spans="2:12">
      <c r="B104" s="5"/>
      <c r="C104" s="5"/>
      <c r="D104" s="5"/>
      <c r="E104" s="5"/>
      <c r="F104" s="5"/>
      <c r="G104" s="6"/>
      <c r="H104" s="7" t="s">
        <v>25</v>
      </c>
      <c r="I104" s="7">
        <v>91</v>
      </c>
      <c r="J104" s="7" t="s">
        <v>31</v>
      </c>
      <c r="K104" s="7">
        <v>89.9</v>
      </c>
      <c r="L104" s="19" t="str">
        <f t="shared" si="2"/>
        <v>胜</v>
      </c>
    </row>
    <row r="105" spans="2:12">
      <c r="B105" s="5"/>
      <c r="C105" s="5"/>
      <c r="D105" s="5"/>
      <c r="E105" s="5"/>
      <c r="F105" s="5"/>
      <c r="G105" s="6"/>
      <c r="H105" s="7" t="s">
        <v>27</v>
      </c>
      <c r="I105" s="7">
        <v>52.5</v>
      </c>
      <c r="J105" s="7" t="s">
        <v>31</v>
      </c>
      <c r="K105" s="7">
        <v>87.6</v>
      </c>
      <c r="L105" s="19" t="str">
        <f t="shared" si="2"/>
        <v>负</v>
      </c>
    </row>
    <row r="106" spans="2:12">
      <c r="B106" s="5"/>
      <c r="C106" s="5"/>
      <c r="D106" s="5"/>
      <c r="E106" s="5"/>
      <c r="F106" s="5"/>
      <c r="G106" s="6"/>
      <c r="H106" s="7" t="s">
        <v>37</v>
      </c>
      <c r="I106" s="7">
        <v>92</v>
      </c>
      <c r="J106" s="7" t="s">
        <v>20</v>
      </c>
      <c r="K106" s="7">
        <v>90.4</v>
      </c>
      <c r="L106" s="19" t="str">
        <f t="shared" si="2"/>
        <v>胜</v>
      </c>
    </row>
    <row r="107" spans="2:12">
      <c r="B107" s="5"/>
      <c r="C107" s="5"/>
      <c r="D107" s="5"/>
      <c r="E107" s="5"/>
      <c r="F107" s="5"/>
      <c r="G107" s="6"/>
      <c r="H107" s="7" t="s">
        <v>37</v>
      </c>
      <c r="I107" s="7">
        <v>92</v>
      </c>
      <c r="J107" s="7" t="s">
        <v>70</v>
      </c>
      <c r="K107" s="7">
        <v>76.3</v>
      </c>
      <c r="L107" s="19" t="str">
        <f t="shared" si="2"/>
        <v>胜</v>
      </c>
    </row>
    <row r="108" spans="2:12">
      <c r="B108" s="5"/>
      <c r="C108" s="5"/>
      <c r="D108" s="5"/>
      <c r="E108" s="5"/>
      <c r="F108" s="5"/>
      <c r="G108" s="6"/>
      <c r="H108" s="7" t="s">
        <v>37</v>
      </c>
      <c r="I108" s="7">
        <v>92</v>
      </c>
      <c r="J108" s="7" t="s">
        <v>71</v>
      </c>
      <c r="K108" s="7">
        <v>79.2</v>
      </c>
      <c r="L108" s="19" t="str">
        <f t="shared" si="2"/>
        <v>胜</v>
      </c>
    </row>
    <row r="109" spans="2:12">
      <c r="B109" s="5"/>
      <c r="C109" s="5"/>
      <c r="D109" s="5"/>
      <c r="E109" s="5"/>
      <c r="F109" s="5"/>
      <c r="G109" s="6"/>
      <c r="H109" s="7" t="s">
        <v>41</v>
      </c>
      <c r="I109" s="7">
        <v>69.6</v>
      </c>
      <c r="J109" s="7" t="s">
        <v>20</v>
      </c>
      <c r="K109" s="7">
        <v>89.1</v>
      </c>
      <c r="L109" s="19" t="str">
        <f t="shared" si="2"/>
        <v>负</v>
      </c>
    </row>
    <row r="110" spans="2:12">
      <c r="B110" s="5"/>
      <c r="C110" s="5"/>
      <c r="D110" s="5"/>
      <c r="E110" s="5"/>
      <c r="F110" s="5"/>
      <c r="G110" s="6"/>
      <c r="H110" s="7" t="s">
        <v>41</v>
      </c>
      <c r="I110" s="7">
        <v>69.6</v>
      </c>
      <c r="J110" s="7" t="s">
        <v>70</v>
      </c>
      <c r="K110" s="7">
        <v>78.7</v>
      </c>
      <c r="L110" s="19" t="str">
        <f t="shared" si="2"/>
        <v>负</v>
      </c>
    </row>
    <row r="111" spans="2:12">
      <c r="B111" s="5"/>
      <c r="C111" s="5"/>
      <c r="D111" s="5"/>
      <c r="E111" s="5"/>
      <c r="F111" s="5"/>
      <c r="G111" s="6"/>
      <c r="H111" s="7" t="s">
        <v>42</v>
      </c>
      <c r="I111" s="7">
        <v>87.1</v>
      </c>
      <c r="J111" s="7" t="s">
        <v>70</v>
      </c>
      <c r="K111" s="7">
        <v>47.3</v>
      </c>
      <c r="L111" s="19" t="str">
        <f t="shared" si="2"/>
        <v>胜</v>
      </c>
    </row>
    <row r="112" spans="2:12">
      <c r="B112" s="5"/>
      <c r="C112" s="5"/>
      <c r="D112" s="5"/>
      <c r="E112" s="5"/>
      <c r="F112" s="5"/>
      <c r="G112" s="6"/>
      <c r="H112" s="7" t="s">
        <v>42</v>
      </c>
      <c r="I112" s="7">
        <v>87.1</v>
      </c>
      <c r="J112" s="7" t="s">
        <v>71</v>
      </c>
      <c r="K112" s="7">
        <v>80.5</v>
      </c>
      <c r="L112" s="19" t="str">
        <f t="shared" si="2"/>
        <v>胜</v>
      </c>
    </row>
    <row r="113" spans="2:12">
      <c r="B113" s="5"/>
      <c r="C113" s="5"/>
      <c r="D113" s="5"/>
      <c r="E113" s="5"/>
      <c r="F113" s="5"/>
      <c r="G113" s="6"/>
      <c r="H113" s="7" t="s">
        <v>43</v>
      </c>
      <c r="I113" s="7">
        <v>91.5</v>
      </c>
      <c r="J113" s="7" t="s">
        <v>20</v>
      </c>
      <c r="K113" s="7">
        <v>96.7</v>
      </c>
      <c r="L113" s="19" t="str">
        <f t="shared" si="2"/>
        <v>负</v>
      </c>
    </row>
    <row r="114" spans="2:12">
      <c r="B114" s="5"/>
      <c r="C114" s="5"/>
      <c r="D114" s="5"/>
      <c r="E114" s="5"/>
      <c r="F114" s="5"/>
      <c r="G114" s="6"/>
      <c r="H114" s="7" t="s">
        <v>43</v>
      </c>
      <c r="I114" s="7">
        <v>91.5</v>
      </c>
      <c r="J114" s="7" t="s">
        <v>70</v>
      </c>
      <c r="K114" s="7">
        <v>57</v>
      </c>
      <c r="L114" s="19" t="str">
        <f t="shared" si="2"/>
        <v>胜</v>
      </c>
    </row>
    <row r="115" spans="2:12">
      <c r="B115" s="5"/>
      <c r="C115" s="5"/>
      <c r="D115" s="5"/>
      <c r="E115" s="5"/>
      <c r="F115" s="5"/>
      <c r="G115" s="6"/>
      <c r="H115" s="7" t="s">
        <v>43</v>
      </c>
      <c r="I115" s="7">
        <v>91.5</v>
      </c>
      <c r="J115" s="7" t="s">
        <v>71</v>
      </c>
      <c r="K115" s="7">
        <v>84.7</v>
      </c>
      <c r="L115" s="19" t="str">
        <f t="shared" si="2"/>
        <v>胜</v>
      </c>
    </row>
    <row r="116" spans="2:12">
      <c r="B116" s="5"/>
      <c r="C116" s="5"/>
      <c r="D116" s="5"/>
      <c r="E116" s="5"/>
      <c r="F116" s="5"/>
      <c r="G116" s="6"/>
      <c r="H116" s="7" t="s">
        <v>44</v>
      </c>
      <c r="I116" s="7">
        <v>98.3</v>
      </c>
      <c r="J116" s="7" t="s">
        <v>72</v>
      </c>
      <c r="K116" s="24"/>
      <c r="L116" s="19" t="str">
        <f t="shared" si="2"/>
        <v>胜</v>
      </c>
    </row>
    <row r="117" spans="2:12">
      <c r="B117" s="5"/>
      <c r="C117" s="5"/>
      <c r="D117" s="5"/>
      <c r="E117" s="5"/>
      <c r="F117" s="5"/>
      <c r="G117" s="6"/>
      <c r="H117" s="7" t="s">
        <v>45</v>
      </c>
      <c r="I117" s="7">
        <v>90.7</v>
      </c>
      <c r="J117" s="7">
        <v>1168438795</v>
      </c>
      <c r="K117" s="7">
        <v>91.8</v>
      </c>
      <c r="L117" s="19" t="str">
        <f t="shared" si="2"/>
        <v>负</v>
      </c>
    </row>
    <row r="118" spans="2:12">
      <c r="B118" s="7">
        <v>39</v>
      </c>
      <c r="C118" s="7" t="s">
        <v>73</v>
      </c>
      <c r="D118" s="7" t="s">
        <v>73</v>
      </c>
      <c r="E118" s="7">
        <f>COUNTA(H118:H152)</f>
        <v>35</v>
      </c>
      <c r="F118" s="7">
        <f>COUNTIF(L118:L152,"胜")</f>
        <v>13</v>
      </c>
      <c r="G118" s="6">
        <f>F118/E118</f>
        <v>0.371428571428571</v>
      </c>
      <c r="H118" s="7" t="s">
        <v>37</v>
      </c>
      <c r="I118" s="7">
        <v>83.1</v>
      </c>
      <c r="J118" s="7" t="s">
        <v>74</v>
      </c>
      <c r="K118" s="7">
        <v>93.1</v>
      </c>
      <c r="L118" s="19" t="str">
        <f t="shared" ref="L118:L152" si="3">IF(I118&gt;K118,"胜",IF(I118=K118,"平",IF(I118&lt;K118,"负")))</f>
        <v>负</v>
      </c>
    </row>
    <row r="119" spans="2:12">
      <c r="B119" s="7"/>
      <c r="C119" s="7"/>
      <c r="D119" s="7"/>
      <c r="E119" s="7"/>
      <c r="F119" s="7"/>
      <c r="G119" s="6"/>
      <c r="H119" s="7" t="s">
        <v>37</v>
      </c>
      <c r="I119" s="7">
        <v>83.1</v>
      </c>
      <c r="J119" s="7" t="s">
        <v>75</v>
      </c>
      <c r="K119" s="7">
        <v>77.6</v>
      </c>
      <c r="L119" s="19" t="str">
        <f t="shared" si="3"/>
        <v>胜</v>
      </c>
    </row>
    <row r="120" spans="2:12">
      <c r="B120" s="7"/>
      <c r="C120" s="7"/>
      <c r="D120" s="7"/>
      <c r="E120" s="7"/>
      <c r="F120" s="7"/>
      <c r="G120" s="6"/>
      <c r="H120" s="7" t="s">
        <v>41</v>
      </c>
      <c r="I120" s="7">
        <v>87</v>
      </c>
      <c r="J120" s="7" t="s">
        <v>74</v>
      </c>
      <c r="K120" s="7">
        <v>72</v>
      </c>
      <c r="L120" s="19" t="str">
        <f t="shared" si="3"/>
        <v>胜</v>
      </c>
    </row>
    <row r="121" spans="2:12">
      <c r="B121" s="7"/>
      <c r="C121" s="7"/>
      <c r="D121" s="7"/>
      <c r="E121" s="7"/>
      <c r="F121" s="7"/>
      <c r="G121" s="6"/>
      <c r="H121" s="7" t="s">
        <v>41</v>
      </c>
      <c r="I121" s="7">
        <v>87</v>
      </c>
      <c r="J121" s="7" t="s">
        <v>75</v>
      </c>
      <c r="K121" s="7">
        <v>74.5</v>
      </c>
      <c r="L121" s="19" t="str">
        <f t="shared" si="3"/>
        <v>胜</v>
      </c>
    </row>
    <row r="122" spans="2:12">
      <c r="B122" s="7"/>
      <c r="C122" s="7"/>
      <c r="D122" s="7"/>
      <c r="E122" s="7"/>
      <c r="F122" s="7"/>
      <c r="G122" s="6"/>
      <c r="H122" s="7" t="s">
        <v>41</v>
      </c>
      <c r="I122" s="7">
        <v>87</v>
      </c>
      <c r="J122" s="7" t="s">
        <v>76</v>
      </c>
      <c r="K122" s="7">
        <v>52.9</v>
      </c>
      <c r="L122" s="19" t="str">
        <f t="shared" si="3"/>
        <v>胜</v>
      </c>
    </row>
    <row r="123" spans="2:12">
      <c r="B123" s="7"/>
      <c r="C123" s="7"/>
      <c r="D123" s="7"/>
      <c r="E123" s="7"/>
      <c r="F123" s="7"/>
      <c r="G123" s="6"/>
      <c r="H123" s="7" t="s">
        <v>42</v>
      </c>
      <c r="I123" s="7">
        <v>79.8</v>
      </c>
      <c r="J123" s="7" t="s">
        <v>74</v>
      </c>
      <c r="K123" s="7">
        <v>85.3</v>
      </c>
      <c r="L123" s="19" t="str">
        <f t="shared" si="3"/>
        <v>负</v>
      </c>
    </row>
    <row r="124" spans="2:12">
      <c r="B124" s="7"/>
      <c r="C124" s="7"/>
      <c r="D124" s="7"/>
      <c r="E124" s="7"/>
      <c r="F124" s="7"/>
      <c r="G124" s="6"/>
      <c r="H124" s="7" t="s">
        <v>42</v>
      </c>
      <c r="I124" s="7">
        <v>79.8</v>
      </c>
      <c r="J124" s="7" t="s">
        <v>75</v>
      </c>
      <c r="K124" s="7">
        <v>39.9</v>
      </c>
      <c r="L124" s="19" t="str">
        <f t="shared" si="3"/>
        <v>胜</v>
      </c>
    </row>
    <row r="125" spans="2:12">
      <c r="B125" s="7"/>
      <c r="C125" s="7"/>
      <c r="D125" s="7"/>
      <c r="E125" s="7"/>
      <c r="F125" s="7"/>
      <c r="G125" s="6"/>
      <c r="H125" s="7" t="s">
        <v>43</v>
      </c>
      <c r="I125" s="7">
        <v>74.1</v>
      </c>
      <c r="J125" s="7" t="s">
        <v>74</v>
      </c>
      <c r="K125" s="7">
        <v>89.6</v>
      </c>
      <c r="L125" s="19" t="str">
        <f t="shared" si="3"/>
        <v>负</v>
      </c>
    </row>
    <row r="126" spans="2:12">
      <c r="B126" s="7"/>
      <c r="C126" s="7"/>
      <c r="D126" s="7"/>
      <c r="E126" s="7"/>
      <c r="F126" s="7"/>
      <c r="G126" s="6"/>
      <c r="H126" s="7" t="s">
        <v>43</v>
      </c>
      <c r="I126" s="7">
        <v>74.1</v>
      </c>
      <c r="J126" s="7" t="s">
        <v>75</v>
      </c>
      <c r="K126" s="7">
        <v>65.3</v>
      </c>
      <c r="L126" s="19" t="str">
        <f t="shared" si="3"/>
        <v>胜</v>
      </c>
    </row>
    <row r="127" spans="2:12">
      <c r="B127" s="7"/>
      <c r="C127" s="7"/>
      <c r="D127" s="7"/>
      <c r="E127" s="7"/>
      <c r="F127" s="7"/>
      <c r="G127" s="6"/>
      <c r="H127" s="7" t="s">
        <v>44</v>
      </c>
      <c r="I127" s="7">
        <v>88.4</v>
      </c>
      <c r="J127" s="7" t="s">
        <v>39</v>
      </c>
      <c r="K127" s="7">
        <v>97.6</v>
      </c>
      <c r="L127" s="19" t="str">
        <f t="shared" si="3"/>
        <v>负</v>
      </c>
    </row>
    <row r="128" spans="2:12">
      <c r="B128" s="7"/>
      <c r="C128" s="7"/>
      <c r="D128" s="7"/>
      <c r="E128" s="7"/>
      <c r="F128" s="7"/>
      <c r="G128" s="6"/>
      <c r="H128" s="7" t="s">
        <v>59</v>
      </c>
      <c r="I128" s="7">
        <v>84.4</v>
      </c>
      <c r="J128" s="7" t="s">
        <v>54</v>
      </c>
      <c r="K128" s="7">
        <v>90.7</v>
      </c>
      <c r="L128" s="19" t="str">
        <f t="shared" si="3"/>
        <v>负</v>
      </c>
    </row>
    <row r="129" spans="2:12">
      <c r="B129" s="7"/>
      <c r="C129" s="7"/>
      <c r="D129" s="7"/>
      <c r="E129" s="7"/>
      <c r="F129" s="7"/>
      <c r="G129" s="6"/>
      <c r="H129" s="7" t="s">
        <v>59</v>
      </c>
      <c r="I129" s="7">
        <v>84.4</v>
      </c>
      <c r="J129" s="7" t="s">
        <v>77</v>
      </c>
      <c r="K129" s="7">
        <v>83.6</v>
      </c>
      <c r="L129" s="19" t="str">
        <f t="shared" si="3"/>
        <v>胜</v>
      </c>
    </row>
    <row r="130" spans="2:12">
      <c r="B130" s="7"/>
      <c r="C130" s="7"/>
      <c r="D130" s="7"/>
      <c r="E130" s="7"/>
      <c r="F130" s="7"/>
      <c r="G130" s="6"/>
      <c r="H130" s="7" t="s">
        <v>59</v>
      </c>
      <c r="I130" s="7">
        <v>84.4</v>
      </c>
      <c r="J130" s="7" t="s">
        <v>55</v>
      </c>
      <c r="K130" s="7">
        <v>78.2</v>
      </c>
      <c r="L130" s="19" t="str">
        <f t="shared" si="3"/>
        <v>胜</v>
      </c>
    </row>
    <row r="131" spans="2:12">
      <c r="B131" s="7"/>
      <c r="C131" s="7"/>
      <c r="D131" s="7"/>
      <c r="E131" s="7"/>
      <c r="F131" s="7"/>
      <c r="G131" s="6"/>
      <c r="H131" s="7" t="s">
        <v>60</v>
      </c>
      <c r="I131" s="7">
        <v>76</v>
      </c>
      <c r="J131" s="7" t="s">
        <v>54</v>
      </c>
      <c r="K131" s="7">
        <v>85.9</v>
      </c>
      <c r="L131" s="19" t="str">
        <f t="shared" si="3"/>
        <v>负</v>
      </c>
    </row>
    <row r="132" spans="2:12">
      <c r="B132" s="7"/>
      <c r="C132" s="7"/>
      <c r="D132" s="7"/>
      <c r="E132" s="7"/>
      <c r="F132" s="7"/>
      <c r="G132" s="6"/>
      <c r="H132" s="7" t="s">
        <v>60</v>
      </c>
      <c r="I132" s="7">
        <v>76</v>
      </c>
      <c r="J132" s="7" t="s">
        <v>77</v>
      </c>
      <c r="K132" s="7">
        <v>87.3</v>
      </c>
      <c r="L132" s="19" t="str">
        <f t="shared" si="3"/>
        <v>负</v>
      </c>
    </row>
    <row r="133" spans="2:12">
      <c r="B133" s="7"/>
      <c r="C133" s="7"/>
      <c r="D133" s="7"/>
      <c r="E133" s="7"/>
      <c r="F133" s="7"/>
      <c r="G133" s="6"/>
      <c r="H133" s="7" t="s">
        <v>61</v>
      </c>
      <c r="I133" s="7">
        <v>77.8</v>
      </c>
      <c r="J133" s="7" t="s">
        <v>54</v>
      </c>
      <c r="K133" s="7">
        <v>93.2</v>
      </c>
      <c r="L133" s="19" t="str">
        <f t="shared" si="3"/>
        <v>负</v>
      </c>
    </row>
    <row r="134" spans="2:12">
      <c r="B134" s="7"/>
      <c r="C134" s="7"/>
      <c r="D134" s="7"/>
      <c r="E134" s="7"/>
      <c r="F134" s="7"/>
      <c r="G134" s="6"/>
      <c r="H134" s="7" t="s">
        <v>61</v>
      </c>
      <c r="I134" s="7">
        <v>77.8</v>
      </c>
      <c r="J134" s="7" t="s">
        <v>77</v>
      </c>
      <c r="K134" s="7">
        <v>78.5</v>
      </c>
      <c r="L134" s="19" t="str">
        <f t="shared" si="3"/>
        <v>负</v>
      </c>
    </row>
    <row r="135" spans="2:12">
      <c r="B135" s="7"/>
      <c r="C135" s="7"/>
      <c r="D135" s="7"/>
      <c r="E135" s="7"/>
      <c r="F135" s="7"/>
      <c r="G135" s="6"/>
      <c r="H135" s="7" t="s">
        <v>47</v>
      </c>
      <c r="I135" s="7">
        <v>70.1</v>
      </c>
      <c r="J135" s="7" t="s">
        <v>54</v>
      </c>
      <c r="K135" s="7">
        <v>92.8</v>
      </c>
      <c r="L135" s="19" t="str">
        <f t="shared" si="3"/>
        <v>负</v>
      </c>
    </row>
    <row r="136" spans="2:12">
      <c r="B136" s="7"/>
      <c r="C136" s="7"/>
      <c r="D136" s="7"/>
      <c r="E136" s="7"/>
      <c r="F136" s="7"/>
      <c r="G136" s="6"/>
      <c r="H136" s="7" t="s">
        <v>47</v>
      </c>
      <c r="I136" s="7">
        <v>70.1</v>
      </c>
      <c r="J136" s="7" t="s">
        <v>78</v>
      </c>
      <c r="K136" s="7">
        <v>70.7</v>
      </c>
      <c r="L136" s="19" t="str">
        <f t="shared" si="3"/>
        <v>负</v>
      </c>
    </row>
    <row r="137" spans="2:12">
      <c r="B137" s="7"/>
      <c r="C137" s="7"/>
      <c r="D137" s="7"/>
      <c r="E137" s="7"/>
      <c r="F137" s="7"/>
      <c r="G137" s="6"/>
      <c r="H137" s="7" t="s">
        <v>50</v>
      </c>
      <c r="I137" s="7">
        <v>79.2</v>
      </c>
      <c r="J137" s="7" t="s">
        <v>54</v>
      </c>
      <c r="K137" s="7">
        <v>91.4</v>
      </c>
      <c r="L137" s="19" t="str">
        <f t="shared" si="3"/>
        <v>负</v>
      </c>
    </row>
    <row r="138" spans="2:12">
      <c r="B138" s="7"/>
      <c r="C138" s="7"/>
      <c r="D138" s="7"/>
      <c r="E138" s="7"/>
      <c r="F138" s="7"/>
      <c r="G138" s="6"/>
      <c r="H138" s="7" t="s">
        <v>50</v>
      </c>
      <c r="I138" s="7">
        <v>79.2</v>
      </c>
      <c r="J138" s="7" t="s">
        <v>78</v>
      </c>
      <c r="K138" s="7">
        <v>88.3</v>
      </c>
      <c r="L138" s="19" t="str">
        <f t="shared" si="3"/>
        <v>负</v>
      </c>
    </row>
    <row r="139" spans="2:12">
      <c r="B139" s="7"/>
      <c r="C139" s="7"/>
      <c r="D139" s="7"/>
      <c r="E139" s="7"/>
      <c r="F139" s="7"/>
      <c r="G139" s="6"/>
      <c r="H139" s="7" t="s">
        <v>79</v>
      </c>
      <c r="I139" s="7">
        <v>88</v>
      </c>
      <c r="J139" s="7" t="s">
        <v>20</v>
      </c>
      <c r="K139" s="7">
        <v>97.1</v>
      </c>
      <c r="L139" s="7" t="str">
        <f t="shared" si="3"/>
        <v>负</v>
      </c>
    </row>
    <row r="140" spans="2:12">
      <c r="B140" s="7"/>
      <c r="C140" s="7"/>
      <c r="D140" s="7"/>
      <c r="E140" s="7"/>
      <c r="F140" s="7"/>
      <c r="G140" s="6"/>
      <c r="H140" s="7" t="s">
        <v>79</v>
      </c>
      <c r="I140" s="7">
        <v>88</v>
      </c>
      <c r="J140" s="7" t="s">
        <v>80</v>
      </c>
      <c r="K140" s="7">
        <v>84</v>
      </c>
      <c r="L140" s="7" t="str">
        <f t="shared" si="3"/>
        <v>胜</v>
      </c>
    </row>
    <row r="141" spans="2:12">
      <c r="B141" s="7"/>
      <c r="C141" s="7"/>
      <c r="D141" s="7"/>
      <c r="E141" s="7"/>
      <c r="F141" s="7"/>
      <c r="G141" s="6"/>
      <c r="H141" s="7" t="s">
        <v>79</v>
      </c>
      <c r="I141" s="7">
        <v>88</v>
      </c>
      <c r="J141" s="7" t="s">
        <v>38</v>
      </c>
      <c r="K141" s="7">
        <v>88.8</v>
      </c>
      <c r="L141" s="7" t="str">
        <f t="shared" si="3"/>
        <v>负</v>
      </c>
    </row>
    <row r="142" spans="2:12">
      <c r="B142" s="7"/>
      <c r="C142" s="7"/>
      <c r="D142" s="7"/>
      <c r="E142" s="7"/>
      <c r="F142" s="7"/>
      <c r="G142" s="6"/>
      <c r="H142" s="7" t="s">
        <v>81</v>
      </c>
      <c r="I142" s="7">
        <v>89.3</v>
      </c>
      <c r="J142" s="7" t="s">
        <v>20</v>
      </c>
      <c r="K142" s="7">
        <v>33.3</v>
      </c>
      <c r="L142" s="7" t="str">
        <f t="shared" si="3"/>
        <v>胜</v>
      </c>
    </row>
    <row r="143" spans="2:12">
      <c r="B143" s="7"/>
      <c r="C143" s="7"/>
      <c r="D143" s="7"/>
      <c r="E143" s="7"/>
      <c r="F143" s="7"/>
      <c r="G143" s="6"/>
      <c r="H143" s="7" t="s">
        <v>81</v>
      </c>
      <c r="I143" s="7">
        <v>89.3</v>
      </c>
      <c r="J143" s="7" t="s">
        <v>80</v>
      </c>
      <c r="K143" s="7">
        <v>83</v>
      </c>
      <c r="L143" s="7" t="str">
        <f t="shared" si="3"/>
        <v>胜</v>
      </c>
    </row>
    <row r="144" spans="2:12">
      <c r="B144" s="7"/>
      <c r="C144" s="7"/>
      <c r="D144" s="7"/>
      <c r="E144" s="7"/>
      <c r="F144" s="7"/>
      <c r="G144" s="6"/>
      <c r="H144" s="7" t="s">
        <v>81</v>
      </c>
      <c r="I144" s="7">
        <v>89.3</v>
      </c>
      <c r="J144" s="7" t="s">
        <v>38</v>
      </c>
      <c r="K144" s="7">
        <v>94.3</v>
      </c>
      <c r="L144" s="7" t="str">
        <f t="shared" si="3"/>
        <v>负</v>
      </c>
    </row>
    <row r="145" spans="2:12">
      <c r="B145" s="7"/>
      <c r="C145" s="7"/>
      <c r="D145" s="7"/>
      <c r="E145" s="7"/>
      <c r="F145" s="7"/>
      <c r="G145" s="6"/>
      <c r="H145" s="7" t="s">
        <v>82</v>
      </c>
      <c r="I145" s="7">
        <v>93.2</v>
      </c>
      <c r="J145" s="7" t="s">
        <v>54</v>
      </c>
      <c r="K145" s="7">
        <v>101.9</v>
      </c>
      <c r="L145" s="7" t="str">
        <f t="shared" si="3"/>
        <v>负</v>
      </c>
    </row>
    <row r="146" spans="2:12">
      <c r="B146" s="7"/>
      <c r="C146" s="7"/>
      <c r="D146" s="7"/>
      <c r="E146" s="7"/>
      <c r="F146" s="7"/>
      <c r="G146" s="6"/>
      <c r="H146" s="7" t="s">
        <v>82</v>
      </c>
      <c r="I146" s="7">
        <v>93.2</v>
      </c>
      <c r="J146" s="7" t="s">
        <v>48</v>
      </c>
      <c r="K146" s="7">
        <v>92.6</v>
      </c>
      <c r="L146" s="7" t="str">
        <f t="shared" si="3"/>
        <v>胜</v>
      </c>
    </row>
    <row r="147" spans="2:12">
      <c r="B147" s="7"/>
      <c r="C147" s="7"/>
      <c r="D147" s="7"/>
      <c r="E147" s="7"/>
      <c r="F147" s="7"/>
      <c r="G147" s="6"/>
      <c r="H147" s="5" t="s">
        <v>83</v>
      </c>
      <c r="I147" s="5">
        <v>87.9</v>
      </c>
      <c r="J147" s="5" t="s">
        <v>48</v>
      </c>
      <c r="K147" s="5">
        <v>96.1</v>
      </c>
      <c r="L147" s="5" t="str">
        <f t="shared" si="3"/>
        <v>负</v>
      </c>
    </row>
    <row r="148" spans="2:12">
      <c r="B148" s="7"/>
      <c r="C148" s="7"/>
      <c r="D148" s="7"/>
      <c r="E148" s="7"/>
      <c r="F148" s="7"/>
      <c r="G148" s="6"/>
      <c r="H148" s="5" t="s">
        <v>84</v>
      </c>
      <c r="I148" s="5">
        <v>84.7</v>
      </c>
      <c r="J148" s="5" t="s">
        <v>48</v>
      </c>
      <c r="K148" s="5">
        <v>97.2</v>
      </c>
      <c r="L148" s="5" t="str">
        <f t="shared" si="3"/>
        <v>负</v>
      </c>
    </row>
    <row r="149" spans="2:12">
      <c r="B149" s="7"/>
      <c r="C149" s="7"/>
      <c r="D149" s="7"/>
      <c r="E149" s="7"/>
      <c r="F149" s="7"/>
      <c r="G149" s="6"/>
      <c r="H149" s="5" t="s">
        <v>84</v>
      </c>
      <c r="I149" s="5">
        <v>84.7</v>
      </c>
      <c r="J149" s="5" t="s">
        <v>78</v>
      </c>
      <c r="K149" s="5">
        <v>82.9</v>
      </c>
      <c r="L149" s="5" t="str">
        <f t="shared" si="3"/>
        <v>胜</v>
      </c>
    </row>
    <row r="150" spans="2:12">
      <c r="B150" s="7"/>
      <c r="C150" s="7"/>
      <c r="D150" s="7"/>
      <c r="E150" s="7"/>
      <c r="F150" s="7"/>
      <c r="G150" s="6"/>
      <c r="H150" s="5" t="s">
        <v>85</v>
      </c>
      <c r="I150" s="5">
        <v>81.7</v>
      </c>
      <c r="J150" s="5" t="s">
        <v>86</v>
      </c>
      <c r="K150" s="5">
        <v>103.5</v>
      </c>
      <c r="L150" s="5" t="str">
        <f t="shared" si="3"/>
        <v>负</v>
      </c>
    </row>
    <row r="151" spans="2:12">
      <c r="B151" s="7"/>
      <c r="C151" s="7"/>
      <c r="D151" s="7"/>
      <c r="E151" s="7"/>
      <c r="F151" s="7"/>
      <c r="G151" s="6"/>
      <c r="H151" s="5" t="s">
        <v>85</v>
      </c>
      <c r="I151" s="5">
        <v>81.7</v>
      </c>
      <c r="J151" s="5" t="s">
        <v>87</v>
      </c>
      <c r="K151" s="5">
        <v>102.2</v>
      </c>
      <c r="L151" s="5" t="str">
        <f t="shared" si="3"/>
        <v>负</v>
      </c>
    </row>
    <row r="152" spans="2:12">
      <c r="B152" s="7"/>
      <c r="C152" s="7"/>
      <c r="D152" s="7"/>
      <c r="E152" s="7"/>
      <c r="F152" s="7"/>
      <c r="G152" s="6"/>
      <c r="H152" s="5" t="s">
        <v>85</v>
      </c>
      <c r="I152" s="5">
        <v>81.7</v>
      </c>
      <c r="J152" s="5" t="s">
        <v>48</v>
      </c>
      <c r="K152" s="5">
        <v>98.4</v>
      </c>
      <c r="L152" s="5" t="str">
        <f t="shared" si="3"/>
        <v>负</v>
      </c>
    </row>
    <row r="153" spans="2:12">
      <c r="B153" s="7">
        <v>95</v>
      </c>
      <c r="C153" s="7" t="s">
        <v>49</v>
      </c>
      <c r="D153" s="7" t="s">
        <v>49</v>
      </c>
      <c r="E153" s="7">
        <f>COUNTA(H153:H171)</f>
        <v>19</v>
      </c>
      <c r="F153" s="7">
        <f>COUNTIF(L153:L171,"胜")</f>
        <v>8</v>
      </c>
      <c r="G153" s="8">
        <f>F153/E153</f>
        <v>0.421052631578947</v>
      </c>
      <c r="H153" s="7" t="s">
        <v>59</v>
      </c>
      <c r="I153" s="7">
        <v>83.7</v>
      </c>
      <c r="J153" s="7" t="s">
        <v>38</v>
      </c>
      <c r="K153" s="7">
        <v>93</v>
      </c>
      <c r="L153" s="19" t="str">
        <f t="shared" ref="L153:L216" si="4">IF(I153&gt;K153,"胜",IF(I153=K153,"平",IF(I153&lt;K153,"负")))</f>
        <v>负</v>
      </c>
    </row>
    <row r="154" spans="2:12">
      <c r="B154" s="7"/>
      <c r="C154" s="7"/>
      <c r="D154" s="7"/>
      <c r="E154" s="7"/>
      <c r="F154" s="7"/>
      <c r="G154" s="8"/>
      <c r="H154" s="7" t="s">
        <v>59</v>
      </c>
      <c r="I154" s="7">
        <v>83.7</v>
      </c>
      <c r="J154" s="7">
        <v>1201297974</v>
      </c>
      <c r="K154" s="7">
        <v>75.7</v>
      </c>
      <c r="L154" s="19" t="str">
        <f t="shared" si="4"/>
        <v>胜</v>
      </c>
    </row>
    <row r="155" spans="2:12">
      <c r="B155" s="7"/>
      <c r="C155" s="7"/>
      <c r="D155" s="7"/>
      <c r="E155" s="7"/>
      <c r="F155" s="7"/>
      <c r="G155" s="8"/>
      <c r="H155" s="7" t="s">
        <v>60</v>
      </c>
      <c r="I155" s="7">
        <v>70.2</v>
      </c>
      <c r="J155" s="7" t="s">
        <v>38</v>
      </c>
      <c r="K155" s="7">
        <v>93.4</v>
      </c>
      <c r="L155" s="19" t="str">
        <f t="shared" si="4"/>
        <v>负</v>
      </c>
    </row>
    <row r="156" spans="2:12">
      <c r="B156" s="7"/>
      <c r="C156" s="7"/>
      <c r="D156" s="7"/>
      <c r="E156" s="7"/>
      <c r="F156" s="7"/>
      <c r="G156" s="8"/>
      <c r="H156" s="7" t="s">
        <v>60</v>
      </c>
      <c r="I156" s="7">
        <v>70.2</v>
      </c>
      <c r="J156" s="7">
        <v>1201297974</v>
      </c>
      <c r="K156" s="7">
        <v>42.5</v>
      </c>
      <c r="L156" s="19" t="str">
        <f t="shared" si="4"/>
        <v>胜</v>
      </c>
    </row>
    <row r="157" spans="2:12">
      <c r="B157" s="7"/>
      <c r="C157" s="7"/>
      <c r="D157" s="7"/>
      <c r="E157" s="7"/>
      <c r="F157" s="7"/>
      <c r="G157" s="8"/>
      <c r="H157" s="7" t="s">
        <v>88</v>
      </c>
      <c r="I157" s="7">
        <v>84.3</v>
      </c>
      <c r="J157" s="7" t="s">
        <v>40</v>
      </c>
      <c r="K157" s="7">
        <v>93</v>
      </c>
      <c r="L157" s="19" t="str">
        <f t="shared" si="4"/>
        <v>负</v>
      </c>
    </row>
    <row r="158" spans="2:12">
      <c r="B158" s="7"/>
      <c r="C158" s="7"/>
      <c r="D158" s="7"/>
      <c r="E158" s="7"/>
      <c r="F158" s="7"/>
      <c r="G158" s="8"/>
      <c r="H158" s="7" t="s">
        <v>88</v>
      </c>
      <c r="I158" s="7">
        <v>84.3</v>
      </c>
      <c r="J158" s="7" t="s">
        <v>89</v>
      </c>
      <c r="K158" s="7">
        <v>93.3</v>
      </c>
      <c r="L158" s="19" t="str">
        <f t="shared" si="4"/>
        <v>负</v>
      </c>
    </row>
    <row r="159" spans="2:12">
      <c r="B159" s="7"/>
      <c r="C159" s="7"/>
      <c r="D159" s="7"/>
      <c r="E159" s="7"/>
      <c r="F159" s="7"/>
      <c r="G159" s="8"/>
      <c r="H159" s="7" t="s">
        <v>47</v>
      </c>
      <c r="I159" s="7">
        <v>55</v>
      </c>
      <c r="J159" s="7">
        <v>1168438795</v>
      </c>
      <c r="K159" s="7">
        <v>93</v>
      </c>
      <c r="L159" s="19" t="str">
        <f t="shared" si="4"/>
        <v>负</v>
      </c>
    </row>
    <row r="160" spans="2:12">
      <c r="B160" s="7"/>
      <c r="C160" s="7"/>
      <c r="D160" s="7"/>
      <c r="E160" s="7"/>
      <c r="F160" s="7"/>
      <c r="G160" s="8"/>
      <c r="H160" s="7" t="s">
        <v>47</v>
      </c>
      <c r="I160" s="7">
        <v>55</v>
      </c>
      <c r="J160" s="7" t="s">
        <v>48</v>
      </c>
      <c r="K160" s="7">
        <v>62</v>
      </c>
      <c r="L160" s="19" t="str">
        <f t="shared" si="4"/>
        <v>负</v>
      </c>
    </row>
    <row r="161" spans="2:12">
      <c r="B161" s="7"/>
      <c r="C161" s="7"/>
      <c r="D161" s="7"/>
      <c r="E161" s="7"/>
      <c r="F161" s="7"/>
      <c r="G161" s="8"/>
      <c r="H161" s="7" t="s">
        <v>50</v>
      </c>
      <c r="I161" s="7">
        <v>85.3</v>
      </c>
      <c r="J161" s="7">
        <v>1168438795</v>
      </c>
      <c r="K161" s="7">
        <v>90.7</v>
      </c>
      <c r="L161" s="19" t="str">
        <f t="shared" si="4"/>
        <v>负</v>
      </c>
    </row>
    <row r="162" spans="2:12">
      <c r="B162" s="7"/>
      <c r="C162" s="7"/>
      <c r="D162" s="7"/>
      <c r="E162" s="7"/>
      <c r="F162" s="7"/>
      <c r="G162" s="8"/>
      <c r="H162" s="7" t="s">
        <v>50</v>
      </c>
      <c r="I162" s="7">
        <v>85.3</v>
      </c>
      <c r="J162" s="7" t="s">
        <v>48</v>
      </c>
      <c r="K162" s="7">
        <v>87</v>
      </c>
      <c r="L162" s="19" t="str">
        <f t="shared" si="4"/>
        <v>负</v>
      </c>
    </row>
    <row r="163" spans="2:12">
      <c r="B163" s="7"/>
      <c r="C163" s="7"/>
      <c r="D163" s="7"/>
      <c r="E163" s="7"/>
      <c r="F163" s="7"/>
      <c r="G163" s="8"/>
      <c r="H163" s="7" t="s">
        <v>52</v>
      </c>
      <c r="I163" s="7">
        <v>89</v>
      </c>
      <c r="J163" s="7">
        <v>1168438795</v>
      </c>
      <c r="K163" s="7">
        <v>88.5</v>
      </c>
      <c r="L163" s="19" t="str">
        <f t="shared" si="4"/>
        <v>胜</v>
      </c>
    </row>
    <row r="164" spans="2:12">
      <c r="B164" s="7"/>
      <c r="C164" s="7"/>
      <c r="D164" s="7"/>
      <c r="E164" s="7"/>
      <c r="F164" s="7"/>
      <c r="G164" s="8"/>
      <c r="H164" s="7" t="s">
        <v>52</v>
      </c>
      <c r="I164" s="7">
        <v>89</v>
      </c>
      <c r="J164" s="7" t="s">
        <v>48</v>
      </c>
      <c r="K164" s="7">
        <v>71.6</v>
      </c>
      <c r="L164" s="19" t="str">
        <f t="shared" si="4"/>
        <v>胜</v>
      </c>
    </row>
    <row r="165" spans="2:12">
      <c r="B165" s="7"/>
      <c r="C165" s="7"/>
      <c r="D165" s="7"/>
      <c r="E165" s="7"/>
      <c r="F165" s="7"/>
      <c r="G165" s="8"/>
      <c r="H165" s="7" t="s">
        <v>53</v>
      </c>
      <c r="I165" s="7">
        <v>89.9</v>
      </c>
      <c r="J165" s="7" t="s">
        <v>20</v>
      </c>
      <c r="K165" s="7">
        <v>99.3</v>
      </c>
      <c r="L165" s="19" t="str">
        <f t="shared" si="4"/>
        <v>负</v>
      </c>
    </row>
    <row r="166" spans="2:12">
      <c r="B166" s="7"/>
      <c r="C166" s="7"/>
      <c r="D166" s="7"/>
      <c r="E166" s="7"/>
      <c r="F166" s="7"/>
      <c r="G166" s="8"/>
      <c r="H166" s="7" t="s">
        <v>90</v>
      </c>
      <c r="I166" s="7">
        <v>92.7</v>
      </c>
      <c r="J166" s="7" t="s">
        <v>91</v>
      </c>
      <c r="K166" s="7">
        <v>82.6</v>
      </c>
      <c r="L166" s="19" t="str">
        <f t="shared" si="4"/>
        <v>胜</v>
      </c>
    </row>
    <row r="167" spans="2:12">
      <c r="B167" s="7"/>
      <c r="C167" s="7"/>
      <c r="D167" s="7"/>
      <c r="E167" s="7"/>
      <c r="F167" s="7"/>
      <c r="G167" s="8"/>
      <c r="H167" s="7" t="s">
        <v>90</v>
      </c>
      <c r="I167" s="7">
        <v>92.7</v>
      </c>
      <c r="J167" s="7" t="s">
        <v>20</v>
      </c>
      <c r="K167" s="7">
        <v>96.7</v>
      </c>
      <c r="L167" s="19" t="str">
        <f t="shared" si="4"/>
        <v>负</v>
      </c>
    </row>
    <row r="168" spans="2:12">
      <c r="B168" s="7"/>
      <c r="C168" s="7"/>
      <c r="D168" s="7"/>
      <c r="E168" s="7"/>
      <c r="F168" s="7"/>
      <c r="G168" s="8"/>
      <c r="H168" s="7" t="s">
        <v>90</v>
      </c>
      <c r="I168" s="7">
        <v>92.7</v>
      </c>
      <c r="J168" s="7" t="s">
        <v>78</v>
      </c>
      <c r="K168" s="7">
        <v>87.6</v>
      </c>
      <c r="L168" s="19" t="str">
        <f t="shared" si="4"/>
        <v>胜</v>
      </c>
    </row>
    <row r="169" spans="2:12">
      <c r="B169" s="7"/>
      <c r="C169" s="7"/>
      <c r="D169" s="7"/>
      <c r="E169" s="7"/>
      <c r="F169" s="7"/>
      <c r="G169" s="8"/>
      <c r="H169" s="7" t="s">
        <v>57</v>
      </c>
      <c r="I169" s="7">
        <v>98</v>
      </c>
      <c r="J169" s="7" t="s">
        <v>40</v>
      </c>
      <c r="K169" s="7">
        <v>102.8</v>
      </c>
      <c r="L169" s="19" t="str">
        <f t="shared" si="4"/>
        <v>负</v>
      </c>
    </row>
    <row r="170" spans="2:12">
      <c r="B170" s="7"/>
      <c r="C170" s="7"/>
      <c r="D170" s="7"/>
      <c r="E170" s="7"/>
      <c r="F170" s="7"/>
      <c r="G170" s="8"/>
      <c r="H170" s="7" t="s">
        <v>57</v>
      </c>
      <c r="I170" s="7">
        <v>98</v>
      </c>
      <c r="J170" s="7">
        <v>1168438795</v>
      </c>
      <c r="K170" s="7">
        <v>97.9</v>
      </c>
      <c r="L170" s="19" t="str">
        <f t="shared" si="4"/>
        <v>胜</v>
      </c>
    </row>
    <row r="171" spans="2:12">
      <c r="B171" s="7"/>
      <c r="C171" s="7"/>
      <c r="D171" s="7"/>
      <c r="E171" s="7"/>
      <c r="F171" s="7"/>
      <c r="G171" s="8"/>
      <c r="H171" s="7" t="s">
        <v>57</v>
      </c>
      <c r="I171" s="7">
        <v>98</v>
      </c>
      <c r="J171" s="7" t="s">
        <v>20</v>
      </c>
      <c r="K171" s="7">
        <v>97.8</v>
      </c>
      <c r="L171" s="19" t="str">
        <f t="shared" si="4"/>
        <v>胜</v>
      </c>
    </row>
    <row r="172" spans="2:12">
      <c r="B172" s="7">
        <v>62</v>
      </c>
      <c r="C172" s="7" t="s">
        <v>92</v>
      </c>
      <c r="D172" s="7" t="s">
        <v>92</v>
      </c>
      <c r="E172" s="7">
        <f>COUNTA(H172:H187)</f>
        <v>16</v>
      </c>
      <c r="F172" s="7">
        <f>COUNTIF(L172:L187,"胜")</f>
        <v>3</v>
      </c>
      <c r="G172" s="8">
        <f>F172/E172</f>
        <v>0.1875</v>
      </c>
      <c r="H172" s="7" t="s">
        <v>93</v>
      </c>
      <c r="I172" s="7">
        <v>70.9</v>
      </c>
      <c r="J172" s="7" t="s">
        <v>26</v>
      </c>
      <c r="K172" s="7">
        <v>84.4</v>
      </c>
      <c r="L172" s="19" t="str">
        <f t="shared" si="4"/>
        <v>负</v>
      </c>
    </row>
    <row r="173" spans="2:12">
      <c r="B173" s="7"/>
      <c r="C173" s="7"/>
      <c r="D173" s="7"/>
      <c r="E173" s="7"/>
      <c r="F173" s="7"/>
      <c r="G173" s="8"/>
      <c r="H173" s="7" t="s">
        <v>93</v>
      </c>
      <c r="I173" s="7">
        <v>70.9</v>
      </c>
      <c r="J173" s="7" t="s">
        <v>38</v>
      </c>
      <c r="K173" s="7">
        <v>89.8</v>
      </c>
      <c r="L173" s="19" t="str">
        <f t="shared" si="4"/>
        <v>负</v>
      </c>
    </row>
    <row r="174" spans="2:12">
      <c r="B174" s="7"/>
      <c r="C174" s="7"/>
      <c r="D174" s="7"/>
      <c r="E174" s="7"/>
      <c r="F174" s="7"/>
      <c r="G174" s="8"/>
      <c r="H174" s="7" t="s">
        <v>93</v>
      </c>
      <c r="I174" s="7">
        <v>70.9</v>
      </c>
      <c r="J174" s="7" t="s">
        <v>30</v>
      </c>
      <c r="K174" s="7">
        <v>81.9</v>
      </c>
      <c r="L174" s="19" t="str">
        <f t="shared" si="4"/>
        <v>负</v>
      </c>
    </row>
    <row r="175" spans="2:12">
      <c r="B175" s="7"/>
      <c r="C175" s="7"/>
      <c r="D175" s="7"/>
      <c r="E175" s="7"/>
      <c r="F175" s="7"/>
      <c r="G175" s="8"/>
      <c r="H175" s="7" t="s">
        <v>94</v>
      </c>
      <c r="I175" s="7">
        <v>78.9</v>
      </c>
      <c r="J175" s="7" t="s">
        <v>26</v>
      </c>
      <c r="K175" s="7">
        <v>97.4</v>
      </c>
      <c r="L175" s="19" t="str">
        <f t="shared" si="4"/>
        <v>负</v>
      </c>
    </row>
    <row r="176" spans="2:12">
      <c r="B176" s="7"/>
      <c r="C176" s="7"/>
      <c r="D176" s="7"/>
      <c r="E176" s="7"/>
      <c r="F176" s="7"/>
      <c r="G176" s="8"/>
      <c r="H176" s="7" t="s">
        <v>94</v>
      </c>
      <c r="I176" s="7">
        <v>78.9</v>
      </c>
      <c r="J176" s="7" t="s">
        <v>38</v>
      </c>
      <c r="K176" s="7">
        <v>89.6</v>
      </c>
      <c r="L176" s="19" t="str">
        <f t="shared" si="4"/>
        <v>负</v>
      </c>
    </row>
    <row r="177" spans="2:12">
      <c r="B177" s="7"/>
      <c r="C177" s="7"/>
      <c r="D177" s="7"/>
      <c r="E177" s="7"/>
      <c r="F177" s="7"/>
      <c r="G177" s="8"/>
      <c r="H177" s="7" t="s">
        <v>94</v>
      </c>
      <c r="I177" s="7">
        <v>78.9</v>
      </c>
      <c r="J177" s="7" t="s">
        <v>30</v>
      </c>
      <c r="K177" s="7">
        <v>84.1</v>
      </c>
      <c r="L177" s="19" t="str">
        <f t="shared" si="4"/>
        <v>负</v>
      </c>
    </row>
    <row r="178" spans="2:12">
      <c r="B178" s="7"/>
      <c r="C178" s="7"/>
      <c r="D178" s="7"/>
      <c r="E178" s="7"/>
      <c r="F178" s="7"/>
      <c r="G178" s="8"/>
      <c r="H178" s="7" t="s">
        <v>95</v>
      </c>
      <c r="I178" s="7">
        <v>81</v>
      </c>
      <c r="J178" s="7" t="s">
        <v>26</v>
      </c>
      <c r="K178" s="7">
        <v>86.6</v>
      </c>
      <c r="L178" s="19" t="str">
        <f t="shared" si="4"/>
        <v>负</v>
      </c>
    </row>
    <row r="179" spans="2:12">
      <c r="B179" s="7"/>
      <c r="C179" s="7"/>
      <c r="D179" s="7"/>
      <c r="E179" s="7"/>
      <c r="F179" s="7"/>
      <c r="G179" s="8"/>
      <c r="H179" s="7" t="s">
        <v>95</v>
      </c>
      <c r="I179" s="7">
        <v>81</v>
      </c>
      <c r="J179" s="7" t="s">
        <v>38</v>
      </c>
      <c r="K179" s="7">
        <v>92</v>
      </c>
      <c r="L179" s="19" t="str">
        <f t="shared" si="4"/>
        <v>负</v>
      </c>
    </row>
    <row r="180" spans="2:12">
      <c r="B180" s="7"/>
      <c r="C180" s="7"/>
      <c r="D180" s="7"/>
      <c r="E180" s="7"/>
      <c r="F180" s="7"/>
      <c r="G180" s="8"/>
      <c r="H180" s="7" t="s">
        <v>95</v>
      </c>
      <c r="I180" s="7">
        <v>81</v>
      </c>
      <c r="J180" s="7" t="s">
        <v>30</v>
      </c>
      <c r="K180" s="7">
        <v>77</v>
      </c>
      <c r="L180" s="19" t="str">
        <f t="shared" si="4"/>
        <v>胜</v>
      </c>
    </row>
    <row r="181" spans="2:12">
      <c r="B181" s="7"/>
      <c r="C181" s="7"/>
      <c r="D181" s="7"/>
      <c r="E181" s="7"/>
      <c r="F181" s="7"/>
      <c r="G181" s="8"/>
      <c r="H181" s="7" t="s">
        <v>37</v>
      </c>
      <c r="I181" s="7">
        <v>76.6</v>
      </c>
      <c r="J181" s="7" t="s">
        <v>72</v>
      </c>
      <c r="K181" s="7">
        <v>86.3</v>
      </c>
      <c r="L181" s="19" t="str">
        <f t="shared" si="4"/>
        <v>负</v>
      </c>
    </row>
    <row r="182" spans="2:12">
      <c r="B182" s="7"/>
      <c r="C182" s="7"/>
      <c r="D182" s="7"/>
      <c r="E182" s="7"/>
      <c r="F182" s="7"/>
      <c r="G182" s="8"/>
      <c r="H182" s="7" t="s">
        <v>37</v>
      </c>
      <c r="I182" s="7">
        <v>76.6</v>
      </c>
      <c r="J182" s="7" t="s">
        <v>96</v>
      </c>
      <c r="K182" s="7">
        <v>82.2</v>
      </c>
      <c r="L182" s="19" t="str">
        <f t="shared" si="4"/>
        <v>负</v>
      </c>
    </row>
    <row r="183" spans="2:12">
      <c r="B183" s="7"/>
      <c r="C183" s="7"/>
      <c r="D183" s="7"/>
      <c r="E183" s="7"/>
      <c r="F183" s="7"/>
      <c r="G183" s="8"/>
      <c r="H183" s="7" t="s">
        <v>41</v>
      </c>
      <c r="I183" s="7">
        <v>81.9</v>
      </c>
      <c r="J183" s="7" t="s">
        <v>96</v>
      </c>
      <c r="K183" s="7">
        <v>80</v>
      </c>
      <c r="L183" s="19" t="str">
        <f t="shared" si="4"/>
        <v>胜</v>
      </c>
    </row>
    <row r="184" spans="2:12">
      <c r="B184" s="7"/>
      <c r="C184" s="7"/>
      <c r="D184" s="7"/>
      <c r="E184" s="7"/>
      <c r="F184" s="7"/>
      <c r="G184" s="8"/>
      <c r="H184" s="7" t="s">
        <v>42</v>
      </c>
      <c r="I184" s="7">
        <v>79.7</v>
      </c>
      <c r="J184" s="7" t="s">
        <v>72</v>
      </c>
      <c r="K184" s="7">
        <v>91.2</v>
      </c>
      <c r="L184" s="19" t="str">
        <f t="shared" si="4"/>
        <v>负</v>
      </c>
    </row>
    <row r="185" spans="2:12">
      <c r="B185" s="7"/>
      <c r="C185" s="7"/>
      <c r="D185" s="7"/>
      <c r="E185" s="7"/>
      <c r="F185" s="7"/>
      <c r="G185" s="8"/>
      <c r="H185" s="7" t="s">
        <v>42</v>
      </c>
      <c r="I185" s="7">
        <v>79.7</v>
      </c>
      <c r="J185" s="7" t="s">
        <v>96</v>
      </c>
      <c r="K185" s="7">
        <v>76.5</v>
      </c>
      <c r="L185" s="19" t="str">
        <f t="shared" si="4"/>
        <v>胜</v>
      </c>
    </row>
    <row r="186" spans="2:12">
      <c r="B186" s="7"/>
      <c r="C186" s="7"/>
      <c r="D186" s="7"/>
      <c r="E186" s="7"/>
      <c r="F186" s="7"/>
      <c r="G186" s="8"/>
      <c r="H186" s="7" t="s">
        <v>43</v>
      </c>
      <c r="I186" s="7">
        <v>82.2</v>
      </c>
      <c r="J186" s="7" t="s">
        <v>72</v>
      </c>
      <c r="K186" s="7">
        <v>88.5</v>
      </c>
      <c r="L186" s="19" t="str">
        <f t="shared" si="4"/>
        <v>负</v>
      </c>
    </row>
    <row r="187" spans="2:12">
      <c r="B187" s="7"/>
      <c r="C187" s="7"/>
      <c r="D187" s="7"/>
      <c r="E187" s="7"/>
      <c r="F187" s="7"/>
      <c r="G187" s="8"/>
      <c r="H187" s="7" t="s">
        <v>43</v>
      </c>
      <c r="I187" s="7">
        <v>82.2</v>
      </c>
      <c r="J187" s="7" t="s">
        <v>96</v>
      </c>
      <c r="K187" s="7">
        <v>93.2</v>
      </c>
      <c r="L187" s="19" t="str">
        <f t="shared" si="4"/>
        <v>负</v>
      </c>
    </row>
    <row r="188" spans="2:12">
      <c r="B188" s="7">
        <v>68</v>
      </c>
      <c r="C188" s="7" t="s">
        <v>97</v>
      </c>
      <c r="D188" s="7">
        <v>835743384</v>
      </c>
      <c r="E188" s="7">
        <f>COUNTA(H188:H201)</f>
        <v>14</v>
      </c>
      <c r="F188" s="7">
        <f>COUNTIF(L188:L201,"胜")</f>
        <v>9</v>
      </c>
      <c r="G188" s="8">
        <f>F188/E188</f>
        <v>0.642857142857143</v>
      </c>
      <c r="H188" s="7" t="s">
        <v>19</v>
      </c>
      <c r="I188" s="7">
        <v>86.3</v>
      </c>
      <c r="J188" s="7" t="s">
        <v>98</v>
      </c>
      <c r="K188" s="7">
        <v>84.5</v>
      </c>
      <c r="L188" s="19" t="str">
        <f t="shared" si="4"/>
        <v>胜</v>
      </c>
    </row>
    <row r="189" spans="2:12">
      <c r="B189" s="7"/>
      <c r="C189" s="7"/>
      <c r="D189" s="7"/>
      <c r="E189" s="7"/>
      <c r="F189" s="7"/>
      <c r="G189" s="8"/>
      <c r="H189" s="7" t="s">
        <v>19</v>
      </c>
      <c r="I189" s="7">
        <v>86.3</v>
      </c>
      <c r="J189" s="7" t="s">
        <v>72</v>
      </c>
      <c r="K189" s="7">
        <v>88.7</v>
      </c>
      <c r="L189" s="19" t="str">
        <f t="shared" si="4"/>
        <v>负</v>
      </c>
    </row>
    <row r="190" spans="2:12">
      <c r="B190" s="7"/>
      <c r="C190" s="7"/>
      <c r="D190" s="7"/>
      <c r="E190" s="7"/>
      <c r="F190" s="7"/>
      <c r="G190" s="8"/>
      <c r="H190" s="7" t="s">
        <v>19</v>
      </c>
      <c r="I190" s="7">
        <v>86.3</v>
      </c>
      <c r="J190" s="7" t="s">
        <v>99</v>
      </c>
      <c r="K190" s="7">
        <v>52</v>
      </c>
      <c r="L190" s="19" t="str">
        <f t="shared" si="4"/>
        <v>胜</v>
      </c>
    </row>
    <row r="191" spans="2:12">
      <c r="B191" s="7"/>
      <c r="C191" s="7"/>
      <c r="D191" s="7"/>
      <c r="E191" s="7"/>
      <c r="F191" s="7"/>
      <c r="G191" s="8"/>
      <c r="H191" s="7" t="s">
        <v>22</v>
      </c>
      <c r="I191" s="7">
        <v>86.3</v>
      </c>
      <c r="J191" s="7" t="s">
        <v>98</v>
      </c>
      <c r="K191" s="7">
        <v>83.3</v>
      </c>
      <c r="L191" s="19" t="str">
        <f t="shared" si="4"/>
        <v>胜</v>
      </c>
    </row>
    <row r="192" spans="2:12">
      <c r="B192" s="7"/>
      <c r="C192" s="7"/>
      <c r="D192" s="7"/>
      <c r="E192" s="7"/>
      <c r="F192" s="7"/>
      <c r="G192" s="8"/>
      <c r="H192" s="7" t="s">
        <v>22</v>
      </c>
      <c r="I192" s="7">
        <v>86.3</v>
      </c>
      <c r="J192" s="7" t="s">
        <v>72</v>
      </c>
      <c r="K192" s="7">
        <v>82.6</v>
      </c>
      <c r="L192" s="19" t="str">
        <f t="shared" si="4"/>
        <v>胜</v>
      </c>
    </row>
    <row r="193" spans="2:12">
      <c r="B193" s="7"/>
      <c r="C193" s="7"/>
      <c r="D193" s="7"/>
      <c r="E193" s="7"/>
      <c r="F193" s="7"/>
      <c r="G193" s="8"/>
      <c r="H193" s="7" t="s">
        <v>22</v>
      </c>
      <c r="I193" s="7">
        <v>86.3</v>
      </c>
      <c r="J193" s="7" t="s">
        <v>99</v>
      </c>
      <c r="K193" s="7">
        <v>31.1</v>
      </c>
      <c r="L193" s="19" t="str">
        <f t="shared" si="4"/>
        <v>胜</v>
      </c>
    </row>
    <row r="194" spans="2:12">
      <c r="B194" s="7"/>
      <c r="C194" s="7"/>
      <c r="D194" s="7"/>
      <c r="E194" s="7"/>
      <c r="F194" s="7"/>
      <c r="G194" s="8"/>
      <c r="H194" s="7" t="s">
        <v>23</v>
      </c>
      <c r="I194" s="7">
        <v>85.3</v>
      </c>
      <c r="J194" s="7" t="s">
        <v>98</v>
      </c>
      <c r="K194" s="7">
        <v>91.1</v>
      </c>
      <c r="L194" s="19" t="str">
        <f t="shared" si="4"/>
        <v>负</v>
      </c>
    </row>
    <row r="195" spans="2:12">
      <c r="B195" s="7"/>
      <c r="C195" s="7"/>
      <c r="D195" s="7"/>
      <c r="E195" s="7"/>
      <c r="F195" s="7"/>
      <c r="G195" s="8"/>
      <c r="H195" s="7" t="s">
        <v>23</v>
      </c>
      <c r="I195" s="7">
        <v>85.3</v>
      </c>
      <c r="J195" s="7" t="s">
        <v>72</v>
      </c>
      <c r="K195" s="7">
        <v>83.5</v>
      </c>
      <c r="L195" s="19" t="str">
        <f t="shared" si="4"/>
        <v>胜</v>
      </c>
    </row>
    <row r="196" spans="2:12">
      <c r="B196" s="7"/>
      <c r="C196" s="7"/>
      <c r="D196" s="7"/>
      <c r="E196" s="7"/>
      <c r="F196" s="7"/>
      <c r="G196" s="8"/>
      <c r="H196" s="7" t="s">
        <v>23</v>
      </c>
      <c r="I196" s="7">
        <v>85.3</v>
      </c>
      <c r="J196" s="7" t="s">
        <v>99</v>
      </c>
      <c r="K196" s="7">
        <v>59.2</v>
      </c>
      <c r="L196" s="19" t="str">
        <f t="shared" si="4"/>
        <v>胜</v>
      </c>
    </row>
    <row r="197" spans="2:12">
      <c r="B197" s="7"/>
      <c r="C197" s="7"/>
      <c r="D197" s="7"/>
      <c r="E197" s="7"/>
      <c r="F197" s="7"/>
      <c r="G197" s="8"/>
      <c r="H197" s="7" t="s">
        <v>24</v>
      </c>
      <c r="I197" s="7">
        <v>85.7</v>
      </c>
      <c r="J197" s="7" t="s">
        <v>98</v>
      </c>
      <c r="K197" s="7">
        <v>86</v>
      </c>
      <c r="L197" s="19" t="str">
        <f t="shared" si="4"/>
        <v>负</v>
      </c>
    </row>
    <row r="198" spans="2:12">
      <c r="B198" s="7"/>
      <c r="C198" s="7"/>
      <c r="D198" s="7"/>
      <c r="E198" s="7"/>
      <c r="F198" s="7"/>
      <c r="G198" s="8"/>
      <c r="H198" s="7" t="s">
        <v>24</v>
      </c>
      <c r="I198" s="7">
        <v>85.7</v>
      </c>
      <c r="J198" s="7" t="s">
        <v>72</v>
      </c>
      <c r="K198" s="7">
        <v>83</v>
      </c>
      <c r="L198" s="19" t="str">
        <f t="shared" si="4"/>
        <v>胜</v>
      </c>
    </row>
    <row r="199" spans="2:12">
      <c r="B199" s="7"/>
      <c r="C199" s="7"/>
      <c r="D199" s="7"/>
      <c r="E199" s="7"/>
      <c r="F199" s="7"/>
      <c r="G199" s="8"/>
      <c r="H199" s="7" t="s">
        <v>24</v>
      </c>
      <c r="I199" s="7">
        <v>85.7</v>
      </c>
      <c r="J199" s="7" t="s">
        <v>99</v>
      </c>
      <c r="K199" s="7">
        <v>46.9</v>
      </c>
      <c r="L199" s="19" t="str">
        <f t="shared" si="4"/>
        <v>胜</v>
      </c>
    </row>
    <row r="200" spans="2:12">
      <c r="B200" s="7"/>
      <c r="C200" s="7"/>
      <c r="D200" s="7"/>
      <c r="E200" s="7"/>
      <c r="F200" s="7"/>
      <c r="G200" s="8"/>
      <c r="H200" s="7" t="s">
        <v>25</v>
      </c>
      <c r="I200" s="7">
        <v>80.6</v>
      </c>
      <c r="J200" s="7" t="s">
        <v>100</v>
      </c>
      <c r="K200" s="7">
        <v>82.5</v>
      </c>
      <c r="L200" s="19" t="str">
        <f t="shared" si="4"/>
        <v>负</v>
      </c>
    </row>
    <row r="201" spans="2:12">
      <c r="B201" s="7"/>
      <c r="C201" s="7"/>
      <c r="D201" s="7"/>
      <c r="E201" s="7"/>
      <c r="F201" s="7"/>
      <c r="G201" s="8"/>
      <c r="H201" s="7" t="s">
        <v>27</v>
      </c>
      <c r="I201" s="7">
        <v>85.8</v>
      </c>
      <c r="J201" s="7" t="s">
        <v>100</v>
      </c>
      <c r="K201" s="7">
        <v>86</v>
      </c>
      <c r="L201" s="19" t="str">
        <f t="shared" si="4"/>
        <v>负</v>
      </c>
    </row>
    <row r="202" spans="2:12">
      <c r="B202" s="7">
        <v>80</v>
      </c>
      <c r="C202" s="7" t="s">
        <v>101</v>
      </c>
      <c r="D202" s="7" t="s">
        <v>102</v>
      </c>
      <c r="E202" s="7">
        <f>COUNTA(H202:H213)</f>
        <v>12</v>
      </c>
      <c r="F202" s="7">
        <f>COUNTIF(L202:L213,"胜")</f>
        <v>9</v>
      </c>
      <c r="G202" s="8">
        <f>F202/E202</f>
        <v>0.75</v>
      </c>
      <c r="H202" s="19" t="s">
        <v>103</v>
      </c>
      <c r="I202" s="19">
        <v>92</v>
      </c>
      <c r="J202" s="19" t="s">
        <v>14</v>
      </c>
      <c r="K202" s="19">
        <v>96.3</v>
      </c>
      <c r="L202" s="19" t="str">
        <f t="shared" si="4"/>
        <v>负</v>
      </c>
    </row>
    <row r="203" spans="2:12">
      <c r="B203" s="7"/>
      <c r="C203" s="7"/>
      <c r="D203" s="7"/>
      <c r="E203" s="7"/>
      <c r="F203" s="7"/>
      <c r="G203" s="8"/>
      <c r="H203" s="19" t="s">
        <v>103</v>
      </c>
      <c r="I203" s="19">
        <v>92</v>
      </c>
      <c r="J203" s="19" t="s">
        <v>26</v>
      </c>
      <c r="K203" s="19">
        <v>81.1</v>
      </c>
      <c r="L203" s="19" t="str">
        <f t="shared" si="4"/>
        <v>胜</v>
      </c>
    </row>
    <row r="204" spans="2:12">
      <c r="B204" s="7"/>
      <c r="C204" s="7"/>
      <c r="D204" s="7"/>
      <c r="E204" s="7"/>
      <c r="F204" s="7"/>
      <c r="G204" s="8"/>
      <c r="H204" s="19" t="s">
        <v>103</v>
      </c>
      <c r="I204" s="19">
        <v>92</v>
      </c>
      <c r="J204" s="19" t="s">
        <v>104</v>
      </c>
      <c r="K204" s="19">
        <v>88.8</v>
      </c>
      <c r="L204" s="19" t="str">
        <f t="shared" si="4"/>
        <v>胜</v>
      </c>
    </row>
    <row r="205" spans="2:12">
      <c r="B205" s="7"/>
      <c r="C205" s="7"/>
      <c r="D205" s="7"/>
      <c r="E205" s="7"/>
      <c r="F205" s="7"/>
      <c r="G205" s="8"/>
      <c r="H205" s="19" t="s">
        <v>105</v>
      </c>
      <c r="I205" s="19">
        <v>95.9</v>
      </c>
      <c r="J205" s="19" t="s">
        <v>14</v>
      </c>
      <c r="K205" s="19">
        <v>96.3</v>
      </c>
      <c r="L205" s="19" t="str">
        <f t="shared" si="4"/>
        <v>负</v>
      </c>
    </row>
    <row r="206" spans="2:12">
      <c r="B206" s="7"/>
      <c r="C206" s="7"/>
      <c r="D206" s="7"/>
      <c r="E206" s="7"/>
      <c r="F206" s="7"/>
      <c r="G206" s="8"/>
      <c r="H206" s="19" t="s">
        <v>105</v>
      </c>
      <c r="I206" s="19">
        <v>95.9</v>
      </c>
      <c r="J206" s="19" t="s">
        <v>26</v>
      </c>
      <c r="K206" s="19">
        <v>93</v>
      </c>
      <c r="L206" s="19" t="str">
        <f t="shared" si="4"/>
        <v>胜</v>
      </c>
    </row>
    <row r="207" spans="2:12">
      <c r="B207" s="7"/>
      <c r="C207" s="7"/>
      <c r="D207" s="7"/>
      <c r="E207" s="7"/>
      <c r="F207" s="7"/>
      <c r="G207" s="8"/>
      <c r="H207" s="19" t="s">
        <v>105</v>
      </c>
      <c r="I207" s="19">
        <v>95.9</v>
      </c>
      <c r="J207" s="19" t="s">
        <v>104</v>
      </c>
      <c r="K207" s="19">
        <v>79.3</v>
      </c>
      <c r="L207" s="19" t="str">
        <f t="shared" si="4"/>
        <v>胜</v>
      </c>
    </row>
    <row r="208" spans="2:12">
      <c r="B208" s="7"/>
      <c r="C208" s="7"/>
      <c r="D208" s="7"/>
      <c r="E208" s="7"/>
      <c r="F208" s="7"/>
      <c r="G208" s="8"/>
      <c r="H208" s="19" t="s">
        <v>106</v>
      </c>
      <c r="I208" s="19">
        <v>92.5</v>
      </c>
      <c r="J208" s="19" t="s">
        <v>14</v>
      </c>
      <c r="K208" s="19">
        <v>89.8</v>
      </c>
      <c r="L208" s="19" t="str">
        <f t="shared" si="4"/>
        <v>胜</v>
      </c>
    </row>
    <row r="209" spans="2:12">
      <c r="B209" s="7"/>
      <c r="C209" s="7"/>
      <c r="D209" s="7"/>
      <c r="E209" s="7"/>
      <c r="F209" s="7"/>
      <c r="G209" s="8"/>
      <c r="H209" s="19" t="s">
        <v>106</v>
      </c>
      <c r="I209" s="19">
        <v>92.5</v>
      </c>
      <c r="J209" s="19" t="s">
        <v>104</v>
      </c>
      <c r="K209" s="19">
        <v>82.8</v>
      </c>
      <c r="L209" s="19" t="str">
        <f t="shared" si="4"/>
        <v>胜</v>
      </c>
    </row>
    <row r="210" spans="2:12">
      <c r="B210" s="7"/>
      <c r="C210" s="7"/>
      <c r="D210" s="7"/>
      <c r="E210" s="7"/>
      <c r="F210" s="7"/>
      <c r="G210" s="8"/>
      <c r="H210" s="19" t="s">
        <v>106</v>
      </c>
      <c r="I210" s="19">
        <v>92.5</v>
      </c>
      <c r="J210" s="19" t="s">
        <v>26</v>
      </c>
      <c r="K210" s="29"/>
      <c r="L210" s="19" t="str">
        <f t="shared" si="4"/>
        <v>胜</v>
      </c>
    </row>
    <row r="211" spans="2:12">
      <c r="B211" s="7"/>
      <c r="C211" s="7"/>
      <c r="D211" s="7"/>
      <c r="E211" s="7"/>
      <c r="F211" s="7"/>
      <c r="G211" s="8"/>
      <c r="H211" s="19" t="s">
        <v>107</v>
      </c>
      <c r="I211" s="19">
        <v>97.3</v>
      </c>
      <c r="J211" s="19" t="s">
        <v>98</v>
      </c>
      <c r="K211" s="19">
        <v>94.2</v>
      </c>
      <c r="L211" s="19" t="str">
        <f t="shared" si="4"/>
        <v>胜</v>
      </c>
    </row>
    <row r="212" spans="2:12">
      <c r="B212" s="7"/>
      <c r="C212" s="7"/>
      <c r="D212" s="7"/>
      <c r="E212" s="7"/>
      <c r="F212" s="7"/>
      <c r="G212" s="8"/>
      <c r="H212" s="19" t="s">
        <v>108</v>
      </c>
      <c r="I212" s="19">
        <v>103.6</v>
      </c>
      <c r="J212" s="19" t="s">
        <v>98</v>
      </c>
      <c r="K212" s="29"/>
      <c r="L212" s="19" t="str">
        <f t="shared" si="4"/>
        <v>胜</v>
      </c>
    </row>
    <row r="213" spans="2:12">
      <c r="B213" s="7"/>
      <c r="C213" s="7"/>
      <c r="D213" s="7"/>
      <c r="E213" s="7"/>
      <c r="F213" s="7"/>
      <c r="G213" s="8"/>
      <c r="H213" s="19" t="s">
        <v>109</v>
      </c>
      <c r="I213" s="19">
        <v>89.9</v>
      </c>
      <c r="J213" s="19" t="s">
        <v>55</v>
      </c>
      <c r="K213" s="19">
        <v>100.5</v>
      </c>
      <c r="L213" s="19" t="str">
        <f t="shared" si="4"/>
        <v>负</v>
      </c>
    </row>
    <row r="214" spans="2:12">
      <c r="B214" s="37"/>
      <c r="C214" s="37"/>
      <c r="D214" s="37" t="s">
        <v>110</v>
      </c>
      <c r="E214" s="5">
        <f>COUNTA(H214:H238)</f>
        <v>25</v>
      </c>
      <c r="F214" s="5">
        <f>COUNTIF(L214:L238,"胜")</f>
        <v>12</v>
      </c>
      <c r="G214" s="6">
        <f>F214/E214</f>
        <v>0.48</v>
      </c>
      <c r="H214" s="5" t="s">
        <v>12</v>
      </c>
      <c r="I214" s="37">
        <v>79.3</v>
      </c>
      <c r="J214" s="37" t="s">
        <v>26</v>
      </c>
      <c r="K214" s="37">
        <v>90.8</v>
      </c>
      <c r="L214" s="5" t="str">
        <f t="shared" si="4"/>
        <v>负</v>
      </c>
    </row>
    <row r="215" spans="2:12">
      <c r="B215" s="37"/>
      <c r="C215" s="37"/>
      <c r="D215" s="37"/>
      <c r="E215" s="5"/>
      <c r="F215" s="5"/>
      <c r="G215" s="6"/>
      <c r="H215" s="5" t="s">
        <v>12</v>
      </c>
      <c r="I215" s="37">
        <v>79.3</v>
      </c>
      <c r="J215" s="37" t="s">
        <v>111</v>
      </c>
      <c r="K215" s="37">
        <v>47.3</v>
      </c>
      <c r="L215" s="5" t="str">
        <f t="shared" si="4"/>
        <v>胜</v>
      </c>
    </row>
    <row r="216" spans="2:12">
      <c r="B216" s="37"/>
      <c r="C216" s="37"/>
      <c r="D216" s="37"/>
      <c r="E216" s="5"/>
      <c r="F216" s="5"/>
      <c r="G216" s="6"/>
      <c r="H216" s="5" t="s">
        <v>12</v>
      </c>
      <c r="I216" s="37">
        <v>79.3</v>
      </c>
      <c r="J216" s="37" t="s">
        <v>112</v>
      </c>
      <c r="K216" s="37">
        <v>79.6</v>
      </c>
      <c r="L216" s="5" t="str">
        <f t="shared" si="4"/>
        <v>负</v>
      </c>
    </row>
    <row r="217" spans="2:12">
      <c r="B217" s="37"/>
      <c r="C217" s="37"/>
      <c r="D217" s="37"/>
      <c r="E217" s="5"/>
      <c r="F217" s="5"/>
      <c r="G217" s="6"/>
      <c r="H217" s="5" t="s">
        <v>16</v>
      </c>
      <c r="I217" s="37">
        <v>75.3</v>
      </c>
      <c r="J217" s="37" t="s">
        <v>26</v>
      </c>
      <c r="K217" s="37">
        <v>83.7</v>
      </c>
      <c r="L217" s="5" t="str">
        <f t="shared" ref="L217:L223" si="5">IF(I217&gt;K217,"胜",IF(I217=K217,"平",IF(I217&lt;K217,"负")))</f>
        <v>负</v>
      </c>
    </row>
    <row r="218" spans="2:12">
      <c r="B218" s="37"/>
      <c r="C218" s="37"/>
      <c r="D218" s="37"/>
      <c r="E218" s="5"/>
      <c r="F218" s="5"/>
      <c r="G218" s="6"/>
      <c r="H218" s="5" t="s">
        <v>16</v>
      </c>
      <c r="I218" s="37">
        <v>75.3</v>
      </c>
      <c r="J218" s="37" t="s">
        <v>111</v>
      </c>
      <c r="K218" s="37">
        <v>82.9</v>
      </c>
      <c r="L218" s="5" t="str">
        <f t="shared" si="5"/>
        <v>负</v>
      </c>
    </row>
    <row r="219" spans="2:12">
      <c r="B219" s="37"/>
      <c r="C219" s="37"/>
      <c r="D219" s="37"/>
      <c r="E219" s="5"/>
      <c r="F219" s="5"/>
      <c r="G219" s="6"/>
      <c r="H219" s="5" t="s">
        <v>16</v>
      </c>
      <c r="I219" s="37">
        <v>75.3</v>
      </c>
      <c r="J219" s="37" t="s">
        <v>112</v>
      </c>
      <c r="K219" s="37">
        <v>78.1</v>
      </c>
      <c r="L219" s="5" t="str">
        <f t="shared" si="5"/>
        <v>负</v>
      </c>
    </row>
    <row r="220" spans="2:12">
      <c r="B220" s="37"/>
      <c r="C220" s="37"/>
      <c r="D220" s="37"/>
      <c r="E220" s="5"/>
      <c r="F220" s="5"/>
      <c r="G220" s="6"/>
      <c r="H220" s="5" t="s">
        <v>17</v>
      </c>
      <c r="I220" s="37">
        <v>83.8</v>
      </c>
      <c r="J220" s="37" t="s">
        <v>26</v>
      </c>
      <c r="K220" s="37">
        <v>90.6</v>
      </c>
      <c r="L220" s="5" t="str">
        <f t="shared" si="5"/>
        <v>负</v>
      </c>
    </row>
    <row r="221" spans="2:12">
      <c r="B221" s="37"/>
      <c r="C221" s="37"/>
      <c r="D221" s="37"/>
      <c r="E221" s="5"/>
      <c r="F221" s="5"/>
      <c r="G221" s="6"/>
      <c r="H221" s="5" t="s">
        <v>17</v>
      </c>
      <c r="I221" s="37">
        <v>83.8</v>
      </c>
      <c r="J221" s="37" t="s">
        <v>111</v>
      </c>
      <c r="K221" s="37">
        <v>86.3</v>
      </c>
      <c r="L221" s="5" t="str">
        <f t="shared" si="5"/>
        <v>负</v>
      </c>
    </row>
    <row r="222" spans="2:12">
      <c r="B222" s="37"/>
      <c r="C222" s="37"/>
      <c r="D222" s="37"/>
      <c r="E222" s="5"/>
      <c r="F222" s="5"/>
      <c r="G222" s="6"/>
      <c r="H222" s="5" t="s">
        <v>17</v>
      </c>
      <c r="I222" s="37">
        <v>83.8</v>
      </c>
      <c r="J222" s="37" t="s">
        <v>112</v>
      </c>
      <c r="K222" s="37">
        <v>77.7</v>
      </c>
      <c r="L222" s="5" t="str">
        <f t="shared" si="5"/>
        <v>胜</v>
      </c>
    </row>
    <row r="223" spans="2:12">
      <c r="B223" s="37"/>
      <c r="C223" s="37"/>
      <c r="D223" s="37"/>
      <c r="E223" s="5"/>
      <c r="F223" s="5"/>
      <c r="G223" s="6"/>
      <c r="H223" s="5" t="s">
        <v>18</v>
      </c>
      <c r="I223" s="37">
        <v>88.6</v>
      </c>
      <c r="J223" s="37" t="s">
        <v>26</v>
      </c>
      <c r="K223" s="37">
        <v>95.1</v>
      </c>
      <c r="L223" s="5" t="str">
        <f t="shared" si="5"/>
        <v>负</v>
      </c>
    </row>
    <row r="224" spans="2:12">
      <c r="B224" s="37"/>
      <c r="C224" s="37"/>
      <c r="D224" s="37"/>
      <c r="E224" s="5"/>
      <c r="F224" s="5"/>
      <c r="G224" s="6"/>
      <c r="H224" s="5" t="s">
        <v>18</v>
      </c>
      <c r="I224" s="37">
        <v>88.6</v>
      </c>
      <c r="J224" s="37" t="s">
        <v>112</v>
      </c>
      <c r="K224" s="37">
        <v>78</v>
      </c>
      <c r="L224" s="5" t="str">
        <f t="shared" ref="L224:L242" si="6">IF(I224&gt;K224,"胜",IF(I224=K224,"平",IF(I224&lt;K224,"负")))</f>
        <v>胜</v>
      </c>
    </row>
    <row r="225" spans="2:12">
      <c r="B225" s="37"/>
      <c r="C225" s="37"/>
      <c r="D225" s="37"/>
      <c r="E225" s="5"/>
      <c r="F225" s="5"/>
      <c r="G225" s="6"/>
      <c r="H225" s="5" t="s">
        <v>18</v>
      </c>
      <c r="I225" s="37">
        <v>88.6</v>
      </c>
      <c r="J225" s="37" t="s">
        <v>111</v>
      </c>
      <c r="K225" s="36"/>
      <c r="L225" s="5" t="str">
        <f t="shared" si="6"/>
        <v>胜</v>
      </c>
    </row>
    <row r="226" spans="2:12">
      <c r="B226" s="37"/>
      <c r="C226" s="37"/>
      <c r="D226" s="37"/>
      <c r="E226" s="5"/>
      <c r="F226" s="5"/>
      <c r="G226" s="6"/>
      <c r="H226" s="5" t="s">
        <v>65</v>
      </c>
      <c r="I226" s="36"/>
      <c r="J226" s="37" t="s">
        <v>113</v>
      </c>
      <c r="K226" s="37">
        <v>91.6</v>
      </c>
      <c r="L226" s="5" t="str">
        <f t="shared" si="6"/>
        <v>负</v>
      </c>
    </row>
    <row r="227" spans="2:12">
      <c r="B227" s="37"/>
      <c r="C227" s="37"/>
      <c r="D227" s="37"/>
      <c r="E227" s="5"/>
      <c r="F227" s="5"/>
      <c r="G227" s="6"/>
      <c r="H227" s="5" t="s">
        <v>66</v>
      </c>
      <c r="I227" s="36"/>
      <c r="J227" s="37" t="s">
        <v>113</v>
      </c>
      <c r="K227" s="37">
        <v>98.2</v>
      </c>
      <c r="L227" s="5" t="str">
        <f t="shared" si="6"/>
        <v>负</v>
      </c>
    </row>
    <row r="228" spans="2:12">
      <c r="B228" s="37"/>
      <c r="C228" s="37"/>
      <c r="D228" s="37"/>
      <c r="E228" s="5"/>
      <c r="F228" s="5"/>
      <c r="G228" s="6"/>
      <c r="H228" s="19" t="s">
        <v>103</v>
      </c>
      <c r="I228" s="19">
        <v>90</v>
      </c>
      <c r="J228" s="19" t="s">
        <v>55</v>
      </c>
      <c r="K228" s="19">
        <v>87.7</v>
      </c>
      <c r="L228" s="19" t="str">
        <f t="shared" si="6"/>
        <v>胜</v>
      </c>
    </row>
    <row r="229" spans="2:12">
      <c r="B229" s="37"/>
      <c r="C229" s="37"/>
      <c r="D229" s="37"/>
      <c r="E229" s="5"/>
      <c r="F229" s="5"/>
      <c r="G229" s="6"/>
      <c r="H229" s="19" t="s">
        <v>103</v>
      </c>
      <c r="I229" s="19">
        <v>90</v>
      </c>
      <c r="J229" s="19" t="s">
        <v>114</v>
      </c>
      <c r="K229" s="19">
        <v>80.5</v>
      </c>
      <c r="L229" s="19" t="str">
        <f t="shared" si="6"/>
        <v>胜</v>
      </c>
    </row>
    <row r="230" spans="2:12">
      <c r="B230" s="37"/>
      <c r="C230" s="37"/>
      <c r="D230" s="37"/>
      <c r="E230" s="5"/>
      <c r="F230" s="5"/>
      <c r="G230" s="6"/>
      <c r="H230" s="19" t="s">
        <v>103</v>
      </c>
      <c r="I230" s="19">
        <v>90</v>
      </c>
      <c r="J230" s="19" t="s">
        <v>21</v>
      </c>
      <c r="K230" s="36"/>
      <c r="L230" s="19" t="str">
        <f t="shared" si="6"/>
        <v>胜</v>
      </c>
    </row>
    <row r="231" spans="2:12">
      <c r="B231" s="37"/>
      <c r="C231" s="37"/>
      <c r="D231" s="37"/>
      <c r="E231" s="5"/>
      <c r="F231" s="5"/>
      <c r="G231" s="6"/>
      <c r="H231" s="19" t="s">
        <v>105</v>
      </c>
      <c r="I231" s="19">
        <v>86.5</v>
      </c>
      <c r="J231" s="19" t="s">
        <v>55</v>
      </c>
      <c r="K231" s="19">
        <v>90.1</v>
      </c>
      <c r="L231" s="19" t="str">
        <f t="shared" si="6"/>
        <v>负</v>
      </c>
    </row>
    <row r="232" spans="2:12">
      <c r="B232" s="37"/>
      <c r="C232" s="37"/>
      <c r="D232" s="37"/>
      <c r="E232" s="5"/>
      <c r="F232" s="5"/>
      <c r="G232" s="6"/>
      <c r="H232" s="19" t="s">
        <v>105</v>
      </c>
      <c r="I232" s="19">
        <v>86.5</v>
      </c>
      <c r="J232" s="19" t="s">
        <v>114</v>
      </c>
      <c r="K232" s="19">
        <v>79.3</v>
      </c>
      <c r="L232" s="19" t="str">
        <f t="shared" si="6"/>
        <v>胜</v>
      </c>
    </row>
    <row r="233" spans="2:12">
      <c r="B233" s="37"/>
      <c r="C233" s="37"/>
      <c r="D233" s="37"/>
      <c r="E233" s="5"/>
      <c r="F233" s="5"/>
      <c r="G233" s="6"/>
      <c r="H233" s="19" t="s">
        <v>105</v>
      </c>
      <c r="I233" s="19">
        <v>86.5</v>
      </c>
      <c r="J233" s="19" t="s">
        <v>21</v>
      </c>
      <c r="K233" s="36"/>
      <c r="L233" s="19" t="str">
        <f t="shared" si="6"/>
        <v>胜</v>
      </c>
    </row>
    <row r="234" spans="2:12">
      <c r="B234" s="37"/>
      <c r="C234" s="37"/>
      <c r="D234" s="37"/>
      <c r="E234" s="5"/>
      <c r="F234" s="5"/>
      <c r="G234" s="6"/>
      <c r="H234" s="19" t="s">
        <v>106</v>
      </c>
      <c r="I234" s="19">
        <v>90.8</v>
      </c>
      <c r="J234" s="19" t="s">
        <v>55</v>
      </c>
      <c r="K234" s="19">
        <v>86</v>
      </c>
      <c r="L234" s="19" t="str">
        <f t="shared" si="6"/>
        <v>胜</v>
      </c>
    </row>
    <row r="235" spans="2:12">
      <c r="B235" s="37"/>
      <c r="C235" s="37"/>
      <c r="D235" s="37"/>
      <c r="E235" s="5"/>
      <c r="F235" s="5"/>
      <c r="G235" s="6"/>
      <c r="H235" s="19" t="s">
        <v>106</v>
      </c>
      <c r="I235" s="19">
        <v>90.8</v>
      </c>
      <c r="J235" s="19" t="s">
        <v>21</v>
      </c>
      <c r="K235" s="36"/>
      <c r="L235" s="19" t="str">
        <f t="shared" si="6"/>
        <v>胜</v>
      </c>
    </row>
    <row r="236" spans="2:12">
      <c r="B236" s="37"/>
      <c r="C236" s="37"/>
      <c r="D236" s="37"/>
      <c r="E236" s="5"/>
      <c r="F236" s="5"/>
      <c r="G236" s="6"/>
      <c r="H236" s="19" t="s">
        <v>106</v>
      </c>
      <c r="I236" s="19">
        <v>90.8</v>
      </c>
      <c r="J236" s="19" t="s">
        <v>114</v>
      </c>
      <c r="K236" s="36"/>
      <c r="L236" s="19" t="str">
        <f t="shared" si="6"/>
        <v>胜</v>
      </c>
    </row>
    <row r="237" spans="2:12">
      <c r="B237" s="37"/>
      <c r="C237" s="37"/>
      <c r="D237" s="37"/>
      <c r="E237" s="5"/>
      <c r="F237" s="5"/>
      <c r="G237" s="6"/>
      <c r="H237" s="19" t="s">
        <v>107</v>
      </c>
      <c r="I237" s="29"/>
      <c r="J237" s="19" t="s">
        <v>63</v>
      </c>
      <c r="K237" s="19">
        <v>91.3</v>
      </c>
      <c r="L237" s="19" t="str">
        <f t="shared" si="6"/>
        <v>负</v>
      </c>
    </row>
    <row r="238" spans="2:12">
      <c r="B238" s="37"/>
      <c r="C238" s="37"/>
      <c r="D238" s="37"/>
      <c r="E238" s="5"/>
      <c r="F238" s="5"/>
      <c r="G238" s="6"/>
      <c r="H238" s="19" t="s">
        <v>108</v>
      </c>
      <c r="I238" s="29"/>
      <c r="J238" s="19" t="s">
        <v>63</v>
      </c>
      <c r="K238" s="29"/>
      <c r="L238" s="19" t="str">
        <f t="shared" si="6"/>
        <v>平</v>
      </c>
    </row>
    <row r="239" spans="2:12">
      <c r="B239" s="7">
        <v>121</v>
      </c>
      <c r="C239" s="7" t="s">
        <v>115</v>
      </c>
      <c r="D239" s="7" t="s">
        <v>115</v>
      </c>
      <c r="E239" s="7">
        <f>COUNTA(H239:H258)</f>
        <v>20</v>
      </c>
      <c r="F239" s="7">
        <f>COUNTIF(L239:L258,"胜")</f>
        <v>7</v>
      </c>
      <c r="G239" s="8">
        <f>F239/E239</f>
        <v>0.35</v>
      </c>
      <c r="H239" s="7" t="s">
        <v>28</v>
      </c>
      <c r="I239" s="7">
        <v>72.4</v>
      </c>
      <c r="J239" s="7" t="s">
        <v>100</v>
      </c>
      <c r="K239" s="7">
        <v>92.5</v>
      </c>
      <c r="L239" s="19" t="str">
        <f t="shared" si="6"/>
        <v>负</v>
      </c>
    </row>
    <row r="240" spans="2:12">
      <c r="B240" s="7"/>
      <c r="C240" s="7"/>
      <c r="D240" s="7"/>
      <c r="E240" s="7"/>
      <c r="F240" s="7"/>
      <c r="G240" s="8"/>
      <c r="H240" s="7" t="s">
        <v>28</v>
      </c>
      <c r="I240" s="7">
        <v>72.4</v>
      </c>
      <c r="J240" s="7" t="s">
        <v>116</v>
      </c>
      <c r="K240" s="7">
        <v>85.9</v>
      </c>
      <c r="L240" s="19" t="str">
        <f t="shared" si="6"/>
        <v>负</v>
      </c>
    </row>
    <row r="241" spans="2:12">
      <c r="B241" s="7"/>
      <c r="C241" s="7"/>
      <c r="D241" s="7"/>
      <c r="E241" s="7"/>
      <c r="F241" s="7"/>
      <c r="G241" s="8"/>
      <c r="H241" s="7" t="s">
        <v>28</v>
      </c>
      <c r="I241" s="7">
        <v>72.4</v>
      </c>
      <c r="J241" s="7" t="s">
        <v>117</v>
      </c>
      <c r="K241" s="7">
        <v>48.8</v>
      </c>
      <c r="L241" s="19" t="str">
        <f t="shared" si="6"/>
        <v>胜</v>
      </c>
    </row>
    <row r="242" spans="2:12">
      <c r="B242" s="7"/>
      <c r="C242" s="7"/>
      <c r="D242" s="7"/>
      <c r="E242" s="7"/>
      <c r="F242" s="7"/>
      <c r="G242" s="8"/>
      <c r="H242" s="7" t="s">
        <v>32</v>
      </c>
      <c r="I242" s="7">
        <v>79.8</v>
      </c>
      <c r="J242" s="7" t="s">
        <v>100</v>
      </c>
      <c r="K242" s="7">
        <v>86.2</v>
      </c>
      <c r="L242" s="19" t="str">
        <f t="shared" si="6"/>
        <v>负</v>
      </c>
    </row>
    <row r="243" spans="2:12">
      <c r="B243" s="7"/>
      <c r="C243" s="7"/>
      <c r="D243" s="7"/>
      <c r="E243" s="7"/>
      <c r="F243" s="7"/>
      <c r="G243" s="8"/>
      <c r="H243" s="7" t="s">
        <v>32</v>
      </c>
      <c r="I243" s="7">
        <v>79.8</v>
      </c>
      <c r="J243" s="7" t="s">
        <v>116</v>
      </c>
      <c r="K243" s="7">
        <v>75.7</v>
      </c>
      <c r="L243" s="19" t="str">
        <f t="shared" ref="L243:L258" si="7">IF(I243&gt;K243,"胜",IF(I243=K243,"平",IF(I243&lt;K243,"负")))</f>
        <v>胜</v>
      </c>
    </row>
    <row r="244" spans="2:12">
      <c r="B244" s="7"/>
      <c r="C244" s="7"/>
      <c r="D244" s="7"/>
      <c r="E244" s="7"/>
      <c r="F244" s="7"/>
      <c r="G244" s="8"/>
      <c r="H244" s="7" t="s">
        <v>32</v>
      </c>
      <c r="I244" s="7">
        <v>79.8</v>
      </c>
      <c r="J244" s="7" t="s">
        <v>117</v>
      </c>
      <c r="K244" s="7">
        <v>48.3</v>
      </c>
      <c r="L244" s="19" t="str">
        <f t="shared" si="7"/>
        <v>胜</v>
      </c>
    </row>
    <row r="245" spans="2:12">
      <c r="B245" s="7"/>
      <c r="C245" s="7"/>
      <c r="D245" s="7"/>
      <c r="E245" s="7"/>
      <c r="F245" s="7"/>
      <c r="G245" s="8"/>
      <c r="H245" s="7" t="s">
        <v>33</v>
      </c>
      <c r="I245" s="7">
        <v>82.6</v>
      </c>
      <c r="J245" s="7" t="s">
        <v>100</v>
      </c>
      <c r="K245" s="7">
        <v>92.7</v>
      </c>
      <c r="L245" s="19" t="str">
        <f t="shared" si="7"/>
        <v>负</v>
      </c>
    </row>
    <row r="246" spans="2:12">
      <c r="B246" s="7"/>
      <c r="C246" s="7"/>
      <c r="D246" s="7"/>
      <c r="E246" s="7"/>
      <c r="F246" s="7"/>
      <c r="G246" s="8"/>
      <c r="H246" s="7" t="s">
        <v>33</v>
      </c>
      <c r="I246" s="7">
        <v>82.6</v>
      </c>
      <c r="J246" s="7" t="s">
        <v>116</v>
      </c>
      <c r="K246" s="7">
        <v>91.8</v>
      </c>
      <c r="L246" s="19" t="str">
        <f t="shared" si="7"/>
        <v>负</v>
      </c>
    </row>
    <row r="247" spans="2:12">
      <c r="B247" s="7"/>
      <c r="C247" s="7"/>
      <c r="D247" s="7"/>
      <c r="E247" s="7"/>
      <c r="F247" s="7"/>
      <c r="G247" s="8"/>
      <c r="H247" s="7" t="s">
        <v>33</v>
      </c>
      <c r="I247" s="7">
        <v>82.6</v>
      </c>
      <c r="J247" s="7" t="s">
        <v>117</v>
      </c>
      <c r="K247" s="7">
        <v>74.9</v>
      </c>
      <c r="L247" s="19" t="str">
        <f t="shared" si="7"/>
        <v>胜</v>
      </c>
    </row>
    <row r="248" spans="2:12">
      <c r="B248" s="7"/>
      <c r="C248" s="7"/>
      <c r="D248" s="7"/>
      <c r="E248" s="7"/>
      <c r="F248" s="7"/>
      <c r="G248" s="8"/>
      <c r="H248" s="7" t="s">
        <v>93</v>
      </c>
      <c r="I248" s="7">
        <v>84.9</v>
      </c>
      <c r="J248" s="7" t="s">
        <v>31</v>
      </c>
      <c r="K248" s="7">
        <v>83.5</v>
      </c>
      <c r="L248" s="19" t="str">
        <f t="shared" si="7"/>
        <v>胜</v>
      </c>
    </row>
    <row r="249" spans="2:12">
      <c r="B249" s="7"/>
      <c r="C249" s="7"/>
      <c r="D249" s="7"/>
      <c r="E249" s="7"/>
      <c r="F249" s="7"/>
      <c r="G249" s="8"/>
      <c r="H249" s="7" t="s">
        <v>93</v>
      </c>
      <c r="I249" s="7">
        <v>84.9</v>
      </c>
      <c r="J249" s="7" t="s">
        <v>116</v>
      </c>
      <c r="K249" s="7">
        <v>88.1</v>
      </c>
      <c r="L249" s="19" t="str">
        <f t="shared" si="7"/>
        <v>负</v>
      </c>
    </row>
    <row r="250" spans="2:12">
      <c r="B250" s="7"/>
      <c r="C250" s="7"/>
      <c r="D250" s="7"/>
      <c r="E250" s="7"/>
      <c r="F250" s="7"/>
      <c r="G250" s="8"/>
      <c r="H250" s="7" t="s">
        <v>93</v>
      </c>
      <c r="I250" s="7">
        <v>84.9</v>
      </c>
      <c r="J250" s="7" t="s">
        <v>118</v>
      </c>
      <c r="K250" s="7">
        <v>85.9</v>
      </c>
      <c r="L250" s="19" t="str">
        <f t="shared" si="7"/>
        <v>负</v>
      </c>
    </row>
    <row r="251" spans="2:12">
      <c r="B251" s="7"/>
      <c r="C251" s="7"/>
      <c r="D251" s="7"/>
      <c r="E251" s="7"/>
      <c r="F251" s="7"/>
      <c r="G251" s="8"/>
      <c r="H251" s="7" t="s">
        <v>94</v>
      </c>
      <c r="I251" s="7">
        <v>88.2</v>
      </c>
      <c r="J251" s="7" t="s">
        <v>31</v>
      </c>
      <c r="K251" s="7">
        <v>88.6</v>
      </c>
      <c r="L251" s="19" t="str">
        <f t="shared" si="7"/>
        <v>负</v>
      </c>
    </row>
    <row r="252" spans="2:12">
      <c r="B252" s="7"/>
      <c r="C252" s="7"/>
      <c r="D252" s="7"/>
      <c r="E252" s="7"/>
      <c r="F252" s="7"/>
      <c r="G252" s="8"/>
      <c r="H252" s="7" t="s">
        <v>94</v>
      </c>
      <c r="I252" s="7">
        <v>88.2</v>
      </c>
      <c r="J252" s="7" t="s">
        <v>116</v>
      </c>
      <c r="K252" s="7">
        <v>88.3</v>
      </c>
      <c r="L252" s="19" t="str">
        <f t="shared" si="7"/>
        <v>负</v>
      </c>
    </row>
    <row r="253" spans="2:12">
      <c r="B253" s="7"/>
      <c r="C253" s="7"/>
      <c r="D253" s="7"/>
      <c r="E253" s="7"/>
      <c r="F253" s="7"/>
      <c r="G253" s="8"/>
      <c r="H253" s="7" t="s">
        <v>94</v>
      </c>
      <c r="I253" s="7">
        <v>88.2</v>
      </c>
      <c r="J253" s="7" t="s">
        <v>118</v>
      </c>
      <c r="K253" s="7">
        <v>91.6</v>
      </c>
      <c r="L253" s="19" t="str">
        <f t="shared" si="7"/>
        <v>负</v>
      </c>
    </row>
    <row r="254" spans="2:12">
      <c r="B254" s="7"/>
      <c r="C254" s="7"/>
      <c r="D254" s="7"/>
      <c r="E254" s="7"/>
      <c r="F254" s="7"/>
      <c r="G254" s="8"/>
      <c r="H254" s="7" t="s">
        <v>95</v>
      </c>
      <c r="I254" s="7">
        <v>87.7</v>
      </c>
      <c r="J254" s="7" t="s">
        <v>31</v>
      </c>
      <c r="K254" s="7">
        <v>87.8</v>
      </c>
      <c r="L254" s="19" t="str">
        <f t="shared" si="7"/>
        <v>负</v>
      </c>
    </row>
    <row r="255" spans="2:12">
      <c r="B255" s="7"/>
      <c r="C255" s="7"/>
      <c r="D255" s="7"/>
      <c r="E255" s="7"/>
      <c r="F255" s="7"/>
      <c r="G255" s="8"/>
      <c r="H255" s="7" t="s">
        <v>95</v>
      </c>
      <c r="I255" s="7">
        <v>87.7</v>
      </c>
      <c r="J255" s="7" t="s">
        <v>116</v>
      </c>
      <c r="K255" s="7">
        <v>85.7</v>
      </c>
      <c r="L255" s="19" t="str">
        <f t="shared" si="7"/>
        <v>胜</v>
      </c>
    </row>
    <row r="256" spans="2:12">
      <c r="B256" s="7"/>
      <c r="C256" s="7"/>
      <c r="D256" s="7"/>
      <c r="E256" s="7"/>
      <c r="F256" s="7"/>
      <c r="G256" s="8"/>
      <c r="H256" s="7" t="s">
        <v>95</v>
      </c>
      <c r="I256" s="7">
        <v>87.7</v>
      </c>
      <c r="J256" s="7" t="s">
        <v>118</v>
      </c>
      <c r="K256" s="7">
        <v>74</v>
      </c>
      <c r="L256" s="19" t="str">
        <f t="shared" si="7"/>
        <v>胜</v>
      </c>
    </row>
    <row r="257" spans="2:12">
      <c r="B257" s="7"/>
      <c r="C257" s="7"/>
      <c r="D257" s="7"/>
      <c r="E257" s="7"/>
      <c r="F257" s="7"/>
      <c r="G257" s="8"/>
      <c r="H257" s="7" t="s">
        <v>119</v>
      </c>
      <c r="I257" s="7">
        <v>92.5</v>
      </c>
      <c r="J257" s="7" t="s">
        <v>39</v>
      </c>
      <c r="K257" s="7">
        <v>94.2</v>
      </c>
      <c r="L257" s="19" t="str">
        <f t="shared" si="7"/>
        <v>负</v>
      </c>
    </row>
    <row r="258" spans="2:12">
      <c r="B258" s="7"/>
      <c r="C258" s="7"/>
      <c r="D258" s="7"/>
      <c r="E258" s="7"/>
      <c r="F258" s="7"/>
      <c r="G258" s="8"/>
      <c r="H258" s="7" t="s">
        <v>120</v>
      </c>
      <c r="I258" s="7">
        <v>92.1</v>
      </c>
      <c r="J258" s="7" t="s">
        <v>39</v>
      </c>
      <c r="K258" s="7">
        <v>97.7</v>
      </c>
      <c r="L258" s="19" t="str">
        <f t="shared" si="7"/>
        <v>负</v>
      </c>
    </row>
    <row r="259" spans="2:12">
      <c r="B259" s="7">
        <v>10</v>
      </c>
      <c r="C259" s="7" t="s">
        <v>29</v>
      </c>
      <c r="D259" s="7" t="s">
        <v>29</v>
      </c>
      <c r="E259" s="5">
        <f>COUNTA(H259:H293)</f>
        <v>35</v>
      </c>
      <c r="F259" s="5">
        <f>COUNTIF(L259:L293,"胜")</f>
        <v>24</v>
      </c>
      <c r="G259" s="6">
        <f>F259/E259</f>
        <v>0.685714285714286</v>
      </c>
      <c r="H259" s="19" t="s">
        <v>103</v>
      </c>
      <c r="I259" s="19">
        <v>88.5</v>
      </c>
      <c r="J259" s="19" t="s">
        <v>121</v>
      </c>
      <c r="K259" s="19">
        <v>93.6</v>
      </c>
      <c r="L259" s="19" t="str">
        <f t="shared" ref="L259:L293" si="8">IF(I259&gt;K259,"胜",IF(I259=K259,"平",IF(I259&lt;K259,"负")))</f>
        <v>负</v>
      </c>
    </row>
    <row r="260" spans="2:12">
      <c r="B260" s="7"/>
      <c r="C260" s="7"/>
      <c r="D260" s="7"/>
      <c r="E260" s="5"/>
      <c r="F260" s="5"/>
      <c r="G260" s="6"/>
      <c r="H260" s="19" t="s">
        <v>103</v>
      </c>
      <c r="I260" s="19">
        <v>88.5</v>
      </c>
      <c r="J260" s="19" t="s">
        <v>100</v>
      </c>
      <c r="K260" s="19">
        <v>82</v>
      </c>
      <c r="L260" s="19" t="str">
        <f t="shared" si="8"/>
        <v>胜</v>
      </c>
    </row>
    <row r="261" spans="2:12">
      <c r="B261" s="7"/>
      <c r="C261" s="7"/>
      <c r="D261" s="7"/>
      <c r="E261" s="5"/>
      <c r="F261" s="5"/>
      <c r="G261" s="6"/>
      <c r="H261" s="19" t="s">
        <v>103</v>
      </c>
      <c r="I261" s="19">
        <v>88.5</v>
      </c>
      <c r="J261" s="19" t="s">
        <v>63</v>
      </c>
      <c r="K261" s="19">
        <v>89.5</v>
      </c>
      <c r="L261" s="19" t="str">
        <f t="shared" si="8"/>
        <v>负</v>
      </c>
    </row>
    <row r="262" spans="2:12">
      <c r="B262" s="7"/>
      <c r="C262" s="7"/>
      <c r="D262" s="7"/>
      <c r="E262" s="5"/>
      <c r="F262" s="5"/>
      <c r="G262" s="6"/>
      <c r="H262" s="19" t="s">
        <v>105</v>
      </c>
      <c r="I262" s="19">
        <v>77.3</v>
      </c>
      <c r="J262" s="19" t="s">
        <v>121</v>
      </c>
      <c r="K262" s="19">
        <v>91</v>
      </c>
      <c r="L262" s="19" t="str">
        <f t="shared" si="8"/>
        <v>负</v>
      </c>
    </row>
    <row r="263" spans="2:12">
      <c r="B263" s="7"/>
      <c r="C263" s="7"/>
      <c r="D263" s="7"/>
      <c r="E263" s="5"/>
      <c r="F263" s="5"/>
      <c r="G263" s="6"/>
      <c r="H263" s="19" t="s">
        <v>105</v>
      </c>
      <c r="I263" s="19">
        <v>77.3</v>
      </c>
      <c r="J263" s="19" t="s">
        <v>100</v>
      </c>
      <c r="K263" s="19">
        <v>82.5</v>
      </c>
      <c r="L263" s="19" t="str">
        <f t="shared" si="8"/>
        <v>负</v>
      </c>
    </row>
    <row r="264" spans="2:12">
      <c r="B264" s="7"/>
      <c r="C264" s="7"/>
      <c r="D264" s="7"/>
      <c r="E264" s="5"/>
      <c r="F264" s="5"/>
      <c r="G264" s="6"/>
      <c r="H264" s="19" t="s">
        <v>105</v>
      </c>
      <c r="I264" s="19">
        <v>77.3</v>
      </c>
      <c r="J264" s="19" t="s">
        <v>63</v>
      </c>
      <c r="K264" s="19">
        <v>96.3</v>
      </c>
      <c r="L264" s="19" t="str">
        <f t="shared" si="8"/>
        <v>负</v>
      </c>
    </row>
    <row r="265" spans="2:12">
      <c r="B265" s="7"/>
      <c r="C265" s="7"/>
      <c r="D265" s="7"/>
      <c r="E265" s="5"/>
      <c r="F265" s="5"/>
      <c r="G265" s="6"/>
      <c r="H265" s="19" t="s">
        <v>106</v>
      </c>
      <c r="I265" s="19">
        <v>91.3</v>
      </c>
      <c r="J265" s="19" t="s">
        <v>121</v>
      </c>
      <c r="K265" s="19">
        <v>89.8</v>
      </c>
      <c r="L265" s="19" t="str">
        <f t="shared" si="8"/>
        <v>胜</v>
      </c>
    </row>
    <row r="266" spans="2:12">
      <c r="B266" s="7"/>
      <c r="C266" s="7"/>
      <c r="D266" s="7"/>
      <c r="E266" s="5"/>
      <c r="F266" s="5"/>
      <c r="G266" s="6"/>
      <c r="H266" s="19" t="s">
        <v>106</v>
      </c>
      <c r="I266" s="19">
        <v>91.3</v>
      </c>
      <c r="J266" s="19" t="s">
        <v>100</v>
      </c>
      <c r="K266" s="19">
        <v>90.3</v>
      </c>
      <c r="L266" s="19" t="str">
        <f t="shared" si="8"/>
        <v>胜</v>
      </c>
    </row>
    <row r="267" spans="2:12">
      <c r="B267" s="7"/>
      <c r="C267" s="7"/>
      <c r="D267" s="7"/>
      <c r="E267" s="5"/>
      <c r="F267" s="5"/>
      <c r="G267" s="6"/>
      <c r="H267" s="19" t="s">
        <v>106</v>
      </c>
      <c r="I267" s="19">
        <v>91.3</v>
      </c>
      <c r="J267" s="19" t="s">
        <v>63</v>
      </c>
      <c r="K267" s="19">
        <v>84.8</v>
      </c>
      <c r="L267" s="19" t="str">
        <f t="shared" si="8"/>
        <v>胜</v>
      </c>
    </row>
    <row r="268" spans="2:12">
      <c r="B268" s="7"/>
      <c r="C268" s="7"/>
      <c r="D268" s="7"/>
      <c r="E268" s="5"/>
      <c r="F268" s="5"/>
      <c r="G268" s="6"/>
      <c r="H268" s="7" t="s">
        <v>19</v>
      </c>
      <c r="I268" s="7">
        <v>92.2</v>
      </c>
      <c r="J268" s="7" t="s">
        <v>26</v>
      </c>
      <c r="K268" s="7">
        <v>92.6</v>
      </c>
      <c r="L268" s="19" t="str">
        <f t="shared" si="8"/>
        <v>负</v>
      </c>
    </row>
    <row r="269" spans="2:12">
      <c r="B269" s="7"/>
      <c r="C269" s="7"/>
      <c r="D269" s="7"/>
      <c r="E269" s="5"/>
      <c r="F269" s="5"/>
      <c r="G269" s="6"/>
      <c r="H269" s="7" t="s">
        <v>19</v>
      </c>
      <c r="I269" s="7">
        <v>92.2</v>
      </c>
      <c r="J269" s="7" t="s">
        <v>31</v>
      </c>
      <c r="K269" s="7">
        <v>82.3</v>
      </c>
      <c r="L269" s="19" t="str">
        <f t="shared" si="8"/>
        <v>胜</v>
      </c>
    </row>
    <row r="270" spans="2:12">
      <c r="B270" s="7"/>
      <c r="C270" s="7"/>
      <c r="D270" s="7"/>
      <c r="E270" s="5"/>
      <c r="F270" s="5"/>
      <c r="G270" s="6"/>
      <c r="H270" s="7" t="s">
        <v>19</v>
      </c>
      <c r="I270" s="7">
        <v>92.2</v>
      </c>
      <c r="J270" s="7" t="s">
        <v>30</v>
      </c>
      <c r="K270" s="7">
        <v>81</v>
      </c>
      <c r="L270" s="19" t="str">
        <f t="shared" si="8"/>
        <v>胜</v>
      </c>
    </row>
    <row r="271" spans="2:12">
      <c r="B271" s="7"/>
      <c r="C271" s="7"/>
      <c r="D271" s="7"/>
      <c r="E271" s="5"/>
      <c r="F271" s="5"/>
      <c r="G271" s="6"/>
      <c r="H271" s="7" t="s">
        <v>22</v>
      </c>
      <c r="I271" s="7">
        <v>91.5</v>
      </c>
      <c r="J271" s="7" t="s">
        <v>26</v>
      </c>
      <c r="K271" s="7">
        <v>84.7</v>
      </c>
      <c r="L271" s="19" t="str">
        <f t="shared" si="8"/>
        <v>胜</v>
      </c>
    </row>
    <row r="272" spans="2:12">
      <c r="B272" s="7"/>
      <c r="C272" s="7"/>
      <c r="D272" s="7"/>
      <c r="E272" s="5"/>
      <c r="F272" s="5"/>
      <c r="G272" s="6"/>
      <c r="H272" s="7" t="s">
        <v>22</v>
      </c>
      <c r="I272" s="7">
        <v>91.5</v>
      </c>
      <c r="J272" s="7" t="s">
        <v>31</v>
      </c>
      <c r="K272" s="7">
        <v>87.6</v>
      </c>
      <c r="L272" s="19" t="str">
        <f t="shared" si="8"/>
        <v>胜</v>
      </c>
    </row>
    <row r="273" spans="2:12">
      <c r="B273" s="7"/>
      <c r="C273" s="7"/>
      <c r="D273" s="7"/>
      <c r="E273" s="5"/>
      <c r="F273" s="5"/>
      <c r="G273" s="6"/>
      <c r="H273" s="7" t="s">
        <v>22</v>
      </c>
      <c r="I273" s="7">
        <v>91.5</v>
      </c>
      <c r="J273" s="7" t="s">
        <v>30</v>
      </c>
      <c r="K273" s="7">
        <v>81</v>
      </c>
      <c r="L273" s="19" t="str">
        <f t="shared" si="8"/>
        <v>胜</v>
      </c>
    </row>
    <row r="274" spans="2:12">
      <c r="B274" s="7"/>
      <c r="C274" s="7"/>
      <c r="D274" s="7"/>
      <c r="E274" s="5"/>
      <c r="F274" s="5"/>
      <c r="G274" s="6"/>
      <c r="H274" s="7" t="s">
        <v>23</v>
      </c>
      <c r="I274" s="7">
        <v>92.8</v>
      </c>
      <c r="J274" s="7" t="s">
        <v>26</v>
      </c>
      <c r="K274" s="7">
        <v>92.3</v>
      </c>
      <c r="L274" s="19" t="str">
        <f t="shared" si="8"/>
        <v>胜</v>
      </c>
    </row>
    <row r="275" spans="2:12">
      <c r="B275" s="7"/>
      <c r="C275" s="7"/>
      <c r="D275" s="7"/>
      <c r="E275" s="5"/>
      <c r="F275" s="5"/>
      <c r="G275" s="6"/>
      <c r="H275" s="7" t="s">
        <v>23</v>
      </c>
      <c r="I275" s="7">
        <v>92.8</v>
      </c>
      <c r="J275" s="7" t="s">
        <v>31</v>
      </c>
      <c r="K275" s="7">
        <v>75.1</v>
      </c>
      <c r="L275" s="19" t="str">
        <f t="shared" si="8"/>
        <v>胜</v>
      </c>
    </row>
    <row r="276" spans="2:12">
      <c r="B276" s="7"/>
      <c r="C276" s="7"/>
      <c r="D276" s="7"/>
      <c r="E276" s="5"/>
      <c r="F276" s="5"/>
      <c r="G276" s="6"/>
      <c r="H276" s="7" t="s">
        <v>23</v>
      </c>
      <c r="I276" s="7">
        <v>92.8</v>
      </c>
      <c r="J276" s="7" t="s">
        <v>30</v>
      </c>
      <c r="K276" s="20"/>
      <c r="L276" s="19" t="str">
        <f t="shared" si="8"/>
        <v>胜</v>
      </c>
    </row>
    <row r="277" spans="2:12">
      <c r="B277" s="7"/>
      <c r="C277" s="7"/>
      <c r="D277" s="7"/>
      <c r="E277" s="5"/>
      <c r="F277" s="5"/>
      <c r="G277" s="6"/>
      <c r="H277" s="7" t="s">
        <v>24</v>
      </c>
      <c r="I277" s="25"/>
      <c r="J277" s="7" t="s">
        <v>26</v>
      </c>
      <c r="K277" s="7">
        <v>91.5</v>
      </c>
      <c r="L277" s="19" t="str">
        <f t="shared" si="8"/>
        <v>负</v>
      </c>
    </row>
    <row r="278" spans="2:12">
      <c r="B278" s="7"/>
      <c r="C278" s="7"/>
      <c r="D278" s="7"/>
      <c r="E278" s="5"/>
      <c r="F278" s="5"/>
      <c r="G278" s="6"/>
      <c r="H278" s="7" t="s">
        <v>24</v>
      </c>
      <c r="I278" s="25"/>
      <c r="J278" s="7" t="s">
        <v>31</v>
      </c>
      <c r="K278" s="7">
        <v>81</v>
      </c>
      <c r="L278" s="19" t="str">
        <f t="shared" si="8"/>
        <v>负</v>
      </c>
    </row>
    <row r="279" spans="2:12">
      <c r="B279" s="7"/>
      <c r="C279" s="7"/>
      <c r="D279" s="7"/>
      <c r="E279" s="5"/>
      <c r="F279" s="5"/>
      <c r="G279" s="6"/>
      <c r="H279" s="7" t="s">
        <v>24</v>
      </c>
      <c r="I279" s="25"/>
      <c r="J279" s="7" t="s">
        <v>30</v>
      </c>
      <c r="K279" s="20"/>
      <c r="L279" s="19" t="str">
        <f t="shared" si="8"/>
        <v>平</v>
      </c>
    </row>
    <row r="280" spans="2:12">
      <c r="B280" s="7"/>
      <c r="C280" s="7"/>
      <c r="D280" s="7"/>
      <c r="E280" s="5"/>
      <c r="F280" s="5"/>
      <c r="G280" s="6"/>
      <c r="H280" s="7" t="s">
        <v>28</v>
      </c>
      <c r="I280" s="7">
        <v>95.3</v>
      </c>
      <c r="J280" s="7">
        <v>1168438795</v>
      </c>
      <c r="K280" s="7">
        <v>88.8</v>
      </c>
      <c r="L280" s="19" t="str">
        <f t="shared" si="8"/>
        <v>胜</v>
      </c>
    </row>
    <row r="281" spans="2:12">
      <c r="B281" s="7"/>
      <c r="C281" s="7"/>
      <c r="D281" s="7"/>
      <c r="E281" s="5"/>
      <c r="F281" s="5"/>
      <c r="G281" s="6"/>
      <c r="H281" s="7" t="s">
        <v>28</v>
      </c>
      <c r="I281" s="7">
        <v>95.3</v>
      </c>
      <c r="J281" s="7" t="s">
        <v>30</v>
      </c>
      <c r="K281" s="7">
        <v>77</v>
      </c>
      <c r="L281" s="19" t="str">
        <f t="shared" si="8"/>
        <v>胜</v>
      </c>
    </row>
    <row r="282" spans="2:12">
      <c r="B282" s="7"/>
      <c r="C282" s="7"/>
      <c r="D282" s="7"/>
      <c r="E282" s="5"/>
      <c r="F282" s="5"/>
      <c r="G282" s="6"/>
      <c r="H282" s="7" t="s">
        <v>28</v>
      </c>
      <c r="I282" s="7">
        <v>95.3</v>
      </c>
      <c r="J282" s="7" t="s">
        <v>31</v>
      </c>
      <c r="K282" s="7">
        <v>72.6</v>
      </c>
      <c r="L282" s="19" t="str">
        <f t="shared" si="8"/>
        <v>胜</v>
      </c>
    </row>
    <row r="283" spans="2:12">
      <c r="B283" s="7"/>
      <c r="C283" s="7"/>
      <c r="D283" s="7"/>
      <c r="E283" s="5"/>
      <c r="F283" s="5"/>
      <c r="G283" s="6"/>
      <c r="H283" s="7" t="s">
        <v>32</v>
      </c>
      <c r="I283" s="7">
        <v>89.1</v>
      </c>
      <c r="J283" s="7">
        <v>1168438795</v>
      </c>
      <c r="K283" s="7">
        <v>92.2</v>
      </c>
      <c r="L283" s="19" t="str">
        <f t="shared" si="8"/>
        <v>负</v>
      </c>
    </row>
    <row r="284" spans="2:12">
      <c r="B284" s="7"/>
      <c r="C284" s="7"/>
      <c r="D284" s="7"/>
      <c r="E284" s="5"/>
      <c r="F284" s="5"/>
      <c r="G284" s="6"/>
      <c r="H284" s="7" t="s">
        <v>32</v>
      </c>
      <c r="I284" s="7">
        <v>89.1</v>
      </c>
      <c r="J284" s="7" t="s">
        <v>30</v>
      </c>
      <c r="K284" s="7">
        <v>61.7</v>
      </c>
      <c r="L284" s="19" t="str">
        <f t="shared" si="8"/>
        <v>胜</v>
      </c>
    </row>
    <row r="285" spans="2:12">
      <c r="B285" s="7"/>
      <c r="C285" s="7"/>
      <c r="D285" s="7"/>
      <c r="E285" s="5"/>
      <c r="F285" s="5"/>
      <c r="G285" s="6"/>
      <c r="H285" s="7" t="s">
        <v>32</v>
      </c>
      <c r="I285" s="7">
        <v>89.1</v>
      </c>
      <c r="J285" s="7" t="s">
        <v>31</v>
      </c>
      <c r="K285" s="7">
        <v>75.5</v>
      </c>
      <c r="L285" s="19" t="str">
        <f t="shared" si="8"/>
        <v>胜</v>
      </c>
    </row>
    <row r="286" spans="2:12">
      <c r="B286" s="7"/>
      <c r="C286" s="7"/>
      <c r="D286" s="7"/>
      <c r="E286" s="5"/>
      <c r="F286" s="5"/>
      <c r="G286" s="6"/>
      <c r="H286" s="7" t="s">
        <v>33</v>
      </c>
      <c r="I286" s="7">
        <v>94.2</v>
      </c>
      <c r="J286" s="7">
        <v>1168438795</v>
      </c>
      <c r="K286" s="7">
        <v>92.6</v>
      </c>
      <c r="L286" s="19" t="str">
        <f t="shared" si="8"/>
        <v>胜</v>
      </c>
    </row>
    <row r="287" spans="2:12">
      <c r="B287" s="7"/>
      <c r="C287" s="7"/>
      <c r="D287" s="7"/>
      <c r="E287" s="5"/>
      <c r="F287" s="5"/>
      <c r="G287" s="6"/>
      <c r="H287" s="7" t="s">
        <v>33</v>
      </c>
      <c r="I287" s="7">
        <v>94.2</v>
      </c>
      <c r="J287" s="7" t="s">
        <v>30</v>
      </c>
      <c r="K287" s="7">
        <v>86.6</v>
      </c>
      <c r="L287" s="19" t="str">
        <f t="shared" si="8"/>
        <v>胜</v>
      </c>
    </row>
    <row r="288" spans="2:12">
      <c r="B288" s="7"/>
      <c r="C288" s="7"/>
      <c r="D288" s="7"/>
      <c r="E288" s="5"/>
      <c r="F288" s="5"/>
      <c r="G288" s="6"/>
      <c r="H288" s="7" t="s">
        <v>33</v>
      </c>
      <c r="I288" s="7">
        <v>94.2</v>
      </c>
      <c r="J288" s="7" t="s">
        <v>31</v>
      </c>
      <c r="K288" s="7">
        <v>79.8</v>
      </c>
      <c r="L288" s="19" t="str">
        <f t="shared" si="8"/>
        <v>胜</v>
      </c>
    </row>
    <row r="289" spans="2:12">
      <c r="B289" s="7"/>
      <c r="C289" s="7"/>
      <c r="D289" s="7"/>
      <c r="E289" s="5"/>
      <c r="F289" s="5"/>
      <c r="G289" s="6"/>
      <c r="H289" s="7" t="s">
        <v>34</v>
      </c>
      <c r="I289" s="7">
        <v>92.8</v>
      </c>
      <c r="J289" s="7" t="s">
        <v>20</v>
      </c>
      <c r="K289" s="7">
        <v>87.9</v>
      </c>
      <c r="L289" s="19" t="str">
        <f t="shared" si="8"/>
        <v>胜</v>
      </c>
    </row>
    <row r="290" spans="2:12">
      <c r="B290" s="7"/>
      <c r="C290" s="7"/>
      <c r="D290" s="7"/>
      <c r="E290" s="5"/>
      <c r="F290" s="5"/>
      <c r="G290" s="6"/>
      <c r="H290" s="7" t="s">
        <v>36</v>
      </c>
      <c r="I290" s="7">
        <v>91.3</v>
      </c>
      <c r="J290" s="7" t="s">
        <v>20</v>
      </c>
      <c r="K290" s="7">
        <v>70.4</v>
      </c>
      <c r="L290" s="19" t="str">
        <f t="shared" si="8"/>
        <v>胜</v>
      </c>
    </row>
    <row r="291" spans="2:12">
      <c r="B291" s="7"/>
      <c r="C291" s="7"/>
      <c r="D291" s="7"/>
      <c r="E291" s="5"/>
      <c r="F291" s="5"/>
      <c r="G291" s="6"/>
      <c r="H291" s="7" t="s">
        <v>122</v>
      </c>
      <c r="I291" s="7">
        <v>96.9</v>
      </c>
      <c r="J291" s="7" t="s">
        <v>116</v>
      </c>
      <c r="K291" s="7">
        <v>88.1</v>
      </c>
      <c r="L291" s="19" t="str">
        <f t="shared" si="8"/>
        <v>胜</v>
      </c>
    </row>
    <row r="292" spans="2:12">
      <c r="B292" s="7"/>
      <c r="C292" s="7"/>
      <c r="D292" s="7"/>
      <c r="E292" s="5"/>
      <c r="F292" s="5"/>
      <c r="G292" s="6"/>
      <c r="H292" s="7" t="s">
        <v>123</v>
      </c>
      <c r="I292" s="7">
        <v>92.9</v>
      </c>
      <c r="J292" s="7" t="s">
        <v>116</v>
      </c>
      <c r="K292" s="7">
        <v>82.8</v>
      </c>
      <c r="L292" s="19" t="str">
        <f t="shared" si="8"/>
        <v>胜</v>
      </c>
    </row>
    <row r="293" spans="2:12">
      <c r="B293" s="7"/>
      <c r="C293" s="7"/>
      <c r="D293" s="7"/>
      <c r="E293" s="5"/>
      <c r="F293" s="5"/>
      <c r="G293" s="6"/>
      <c r="H293" s="7" t="s">
        <v>124</v>
      </c>
      <c r="I293" s="7">
        <v>96.6</v>
      </c>
      <c r="J293" s="7" t="s">
        <v>35</v>
      </c>
      <c r="K293" s="7">
        <v>97.3</v>
      </c>
      <c r="L293" s="19" t="str">
        <f t="shared" si="8"/>
        <v>负</v>
      </c>
    </row>
    <row r="294" spans="2:12">
      <c r="B294" s="37">
        <v>89</v>
      </c>
      <c r="C294" s="37" t="s">
        <v>125</v>
      </c>
      <c r="D294" s="37" t="s">
        <v>64</v>
      </c>
      <c r="E294" s="37">
        <f>COUNTA(H294:H314)</f>
        <v>21</v>
      </c>
      <c r="F294" s="37">
        <f>COUNTIF(L294:L314,"胜")</f>
        <v>0</v>
      </c>
      <c r="G294" s="8">
        <f>F294/E294</f>
        <v>0</v>
      </c>
      <c r="H294" s="5" t="s">
        <v>12</v>
      </c>
      <c r="I294" s="38"/>
      <c r="J294" s="37" t="s">
        <v>62</v>
      </c>
      <c r="K294" s="5">
        <v>97.5</v>
      </c>
      <c r="L294" s="5" t="str">
        <f t="shared" ref="L294:L318" si="9">IF(I294&gt;K294,"胜",IF(I294=K294,"平",IF(I294&lt;K294,"负")))</f>
        <v>负</v>
      </c>
    </row>
    <row r="295" spans="2:12">
      <c r="B295" s="37"/>
      <c r="C295" s="37"/>
      <c r="D295" s="37"/>
      <c r="E295" s="37"/>
      <c r="F295" s="37"/>
      <c r="G295" s="8"/>
      <c r="H295" s="5" t="s">
        <v>12</v>
      </c>
      <c r="I295" s="36"/>
      <c r="J295" s="37">
        <v>123568024</v>
      </c>
      <c r="K295" s="37">
        <v>80.5</v>
      </c>
      <c r="L295" s="5" t="str">
        <f t="shared" si="9"/>
        <v>负</v>
      </c>
    </row>
    <row r="296" spans="2:12">
      <c r="B296" s="37"/>
      <c r="C296" s="37"/>
      <c r="D296" s="37"/>
      <c r="E296" s="37"/>
      <c r="F296" s="37"/>
      <c r="G296" s="8"/>
      <c r="H296" s="5" t="s">
        <v>12</v>
      </c>
      <c r="I296" s="36"/>
      <c r="J296" s="37" t="s">
        <v>63</v>
      </c>
      <c r="K296" s="37">
        <v>90</v>
      </c>
      <c r="L296" s="5" t="str">
        <f t="shared" si="9"/>
        <v>负</v>
      </c>
    </row>
    <row r="297" spans="2:12">
      <c r="B297" s="37"/>
      <c r="C297" s="37"/>
      <c r="D297" s="37"/>
      <c r="E297" s="37"/>
      <c r="F297" s="37"/>
      <c r="G297" s="8"/>
      <c r="H297" s="5" t="s">
        <v>16</v>
      </c>
      <c r="I297" s="36"/>
      <c r="J297" s="37" t="s">
        <v>62</v>
      </c>
      <c r="K297" s="37">
        <v>89.5</v>
      </c>
      <c r="L297" s="5" t="str">
        <f t="shared" si="9"/>
        <v>负</v>
      </c>
    </row>
    <row r="298" spans="2:12">
      <c r="B298" s="37"/>
      <c r="C298" s="37"/>
      <c r="D298" s="37"/>
      <c r="E298" s="37"/>
      <c r="F298" s="37"/>
      <c r="G298" s="8"/>
      <c r="H298" s="5" t="s">
        <v>16</v>
      </c>
      <c r="I298" s="36"/>
      <c r="J298" s="37">
        <v>123568024</v>
      </c>
      <c r="K298" s="37">
        <v>89.3</v>
      </c>
      <c r="L298" s="5" t="str">
        <f t="shared" si="9"/>
        <v>负</v>
      </c>
    </row>
    <row r="299" spans="2:12">
      <c r="B299" s="37"/>
      <c r="C299" s="37"/>
      <c r="D299" s="37"/>
      <c r="E299" s="37"/>
      <c r="F299" s="37"/>
      <c r="G299" s="8"/>
      <c r="H299" s="5" t="s">
        <v>16</v>
      </c>
      <c r="I299" s="36"/>
      <c r="J299" s="37" t="s">
        <v>63</v>
      </c>
      <c r="K299" s="37">
        <v>79.3</v>
      </c>
      <c r="L299" s="5" t="str">
        <f t="shared" si="9"/>
        <v>负</v>
      </c>
    </row>
    <row r="300" spans="2:12">
      <c r="B300" s="37"/>
      <c r="C300" s="37"/>
      <c r="D300" s="37"/>
      <c r="E300" s="37"/>
      <c r="F300" s="37"/>
      <c r="G300" s="8"/>
      <c r="H300" s="5" t="s">
        <v>17</v>
      </c>
      <c r="I300" s="37">
        <v>68.8</v>
      </c>
      <c r="J300" s="37" t="s">
        <v>62</v>
      </c>
      <c r="K300" s="37">
        <v>89.8</v>
      </c>
      <c r="L300" s="5" t="str">
        <f t="shared" si="9"/>
        <v>负</v>
      </c>
    </row>
    <row r="301" spans="2:12">
      <c r="B301" s="37"/>
      <c r="C301" s="37"/>
      <c r="D301" s="37"/>
      <c r="E301" s="37"/>
      <c r="F301" s="37"/>
      <c r="G301" s="8"/>
      <c r="H301" s="5" t="s">
        <v>17</v>
      </c>
      <c r="I301" s="37">
        <v>68.8</v>
      </c>
      <c r="J301" s="37">
        <v>123568024</v>
      </c>
      <c r="K301" s="37">
        <v>89</v>
      </c>
      <c r="L301" s="5" t="str">
        <f t="shared" si="9"/>
        <v>负</v>
      </c>
    </row>
    <row r="302" spans="2:12">
      <c r="B302" s="37"/>
      <c r="C302" s="37"/>
      <c r="D302" s="37"/>
      <c r="E302" s="37"/>
      <c r="F302" s="37"/>
      <c r="G302" s="8"/>
      <c r="H302" s="5" t="s">
        <v>17</v>
      </c>
      <c r="I302" s="37">
        <v>68.8</v>
      </c>
      <c r="J302" s="37" t="s">
        <v>63</v>
      </c>
      <c r="K302" s="37">
        <v>84.4</v>
      </c>
      <c r="L302" s="5" t="str">
        <f t="shared" si="9"/>
        <v>负</v>
      </c>
    </row>
    <row r="303" spans="2:12">
      <c r="B303" s="37"/>
      <c r="C303" s="37"/>
      <c r="D303" s="37"/>
      <c r="E303" s="37"/>
      <c r="F303" s="37"/>
      <c r="G303" s="8"/>
      <c r="H303" s="5" t="s">
        <v>18</v>
      </c>
      <c r="I303" s="38"/>
      <c r="J303" s="37" t="s">
        <v>62</v>
      </c>
      <c r="K303" s="5">
        <v>88.3</v>
      </c>
      <c r="L303" s="5" t="str">
        <f t="shared" si="9"/>
        <v>负</v>
      </c>
    </row>
    <row r="304" spans="2:12">
      <c r="B304" s="37"/>
      <c r="C304" s="37"/>
      <c r="D304" s="37"/>
      <c r="E304" s="37"/>
      <c r="F304" s="37"/>
      <c r="G304" s="8"/>
      <c r="H304" s="5" t="s">
        <v>18</v>
      </c>
      <c r="I304" s="38"/>
      <c r="J304" s="37">
        <v>123568024</v>
      </c>
      <c r="K304" s="5">
        <v>92.8</v>
      </c>
      <c r="L304" s="5" t="str">
        <f t="shared" si="9"/>
        <v>负</v>
      </c>
    </row>
    <row r="305" spans="2:12">
      <c r="B305" s="37"/>
      <c r="C305" s="37"/>
      <c r="D305" s="37"/>
      <c r="E305" s="37"/>
      <c r="F305" s="37"/>
      <c r="G305" s="8"/>
      <c r="H305" s="5" t="s">
        <v>18</v>
      </c>
      <c r="I305" s="38"/>
      <c r="J305" s="37" t="s">
        <v>63</v>
      </c>
      <c r="K305" s="5">
        <v>88</v>
      </c>
      <c r="L305" s="5" t="str">
        <f t="shared" si="9"/>
        <v>负</v>
      </c>
    </row>
    <row r="306" spans="2:12">
      <c r="B306" s="37"/>
      <c r="C306" s="37"/>
      <c r="D306" s="37"/>
      <c r="E306" s="37"/>
      <c r="F306" s="37"/>
      <c r="G306" s="8"/>
      <c r="H306" s="19" t="s">
        <v>103</v>
      </c>
      <c r="I306" s="19">
        <v>74.3</v>
      </c>
      <c r="J306" s="19" t="s">
        <v>62</v>
      </c>
      <c r="K306" s="19">
        <v>92.2</v>
      </c>
      <c r="L306" s="19" t="str">
        <f t="shared" si="9"/>
        <v>负</v>
      </c>
    </row>
    <row r="307" spans="2:12">
      <c r="B307" s="37"/>
      <c r="C307" s="37"/>
      <c r="D307" s="37"/>
      <c r="E307" s="37"/>
      <c r="F307" s="37"/>
      <c r="G307" s="8"/>
      <c r="H307" s="19" t="s">
        <v>103</v>
      </c>
      <c r="I307" s="19">
        <v>74.3</v>
      </c>
      <c r="J307" s="19" t="s">
        <v>98</v>
      </c>
      <c r="K307" s="19">
        <v>85.2</v>
      </c>
      <c r="L307" s="19" t="str">
        <f t="shared" si="9"/>
        <v>负</v>
      </c>
    </row>
    <row r="308" spans="2:12">
      <c r="B308" s="37"/>
      <c r="C308" s="37"/>
      <c r="D308" s="37"/>
      <c r="E308" s="37"/>
      <c r="F308" s="37"/>
      <c r="G308" s="8"/>
      <c r="H308" s="19" t="s">
        <v>103</v>
      </c>
      <c r="I308" s="19">
        <v>74.3</v>
      </c>
      <c r="J308" s="19" t="s">
        <v>30</v>
      </c>
      <c r="K308" s="19">
        <v>84.3</v>
      </c>
      <c r="L308" s="19" t="str">
        <f t="shared" si="9"/>
        <v>负</v>
      </c>
    </row>
    <row r="309" spans="2:12">
      <c r="B309" s="37"/>
      <c r="C309" s="37"/>
      <c r="D309" s="37"/>
      <c r="E309" s="37"/>
      <c r="F309" s="37"/>
      <c r="G309" s="8"/>
      <c r="H309" s="19" t="s">
        <v>105</v>
      </c>
      <c r="I309" s="20"/>
      <c r="J309" s="19" t="s">
        <v>62</v>
      </c>
      <c r="K309" s="19">
        <v>89.4</v>
      </c>
      <c r="L309" s="19" t="str">
        <f t="shared" si="9"/>
        <v>负</v>
      </c>
    </row>
    <row r="310" spans="2:12">
      <c r="B310" s="37"/>
      <c r="C310" s="37"/>
      <c r="D310" s="37"/>
      <c r="E310" s="37"/>
      <c r="F310" s="37"/>
      <c r="G310" s="8"/>
      <c r="H310" s="19" t="s">
        <v>105</v>
      </c>
      <c r="I310" s="20"/>
      <c r="J310" s="19" t="s">
        <v>98</v>
      </c>
      <c r="K310" s="19">
        <v>90.8</v>
      </c>
      <c r="L310" s="19" t="str">
        <f t="shared" si="9"/>
        <v>负</v>
      </c>
    </row>
    <row r="311" spans="2:12">
      <c r="B311" s="37"/>
      <c r="C311" s="37"/>
      <c r="D311" s="37"/>
      <c r="E311" s="37"/>
      <c r="F311" s="37"/>
      <c r="G311" s="8"/>
      <c r="H311" s="19" t="s">
        <v>105</v>
      </c>
      <c r="I311" s="20"/>
      <c r="J311" s="19" t="s">
        <v>30</v>
      </c>
      <c r="K311" s="29"/>
      <c r="L311" s="19" t="str">
        <f t="shared" si="9"/>
        <v>平</v>
      </c>
    </row>
    <row r="312" spans="2:12">
      <c r="B312" s="37"/>
      <c r="C312" s="37"/>
      <c r="D312" s="37"/>
      <c r="E312" s="37"/>
      <c r="F312" s="37"/>
      <c r="G312" s="8"/>
      <c r="H312" s="19" t="s">
        <v>106</v>
      </c>
      <c r="I312" s="20"/>
      <c r="J312" s="19" t="s">
        <v>62</v>
      </c>
      <c r="K312" s="29"/>
      <c r="L312" s="19" t="str">
        <f t="shared" si="9"/>
        <v>平</v>
      </c>
    </row>
    <row r="313" spans="2:12">
      <c r="B313" s="37"/>
      <c r="C313" s="37"/>
      <c r="D313" s="37"/>
      <c r="E313" s="37"/>
      <c r="F313" s="37"/>
      <c r="G313" s="8"/>
      <c r="H313" s="19" t="s">
        <v>106</v>
      </c>
      <c r="I313" s="20"/>
      <c r="J313" s="19" t="s">
        <v>98</v>
      </c>
      <c r="K313" s="19">
        <v>87.7</v>
      </c>
      <c r="L313" s="19" t="str">
        <f t="shared" si="9"/>
        <v>负</v>
      </c>
    </row>
    <row r="314" spans="2:12">
      <c r="B314" s="37"/>
      <c r="C314" s="37"/>
      <c r="D314" s="37"/>
      <c r="E314" s="37"/>
      <c r="F314" s="37"/>
      <c r="G314" s="8"/>
      <c r="H314" s="19" t="s">
        <v>106</v>
      </c>
      <c r="I314" s="20"/>
      <c r="J314" s="19" t="s">
        <v>30</v>
      </c>
      <c r="K314" s="19">
        <v>83.2</v>
      </c>
      <c r="L314" s="19" t="str">
        <f t="shared" si="9"/>
        <v>负</v>
      </c>
    </row>
    <row r="315" spans="2:12">
      <c r="B315" s="42"/>
      <c r="C315" s="42"/>
      <c r="D315" s="37" t="s">
        <v>13</v>
      </c>
      <c r="E315" s="5">
        <f>COUNTA(H315:H331)</f>
        <v>17</v>
      </c>
      <c r="F315" s="5">
        <f>COUNTIF(L315:L331,"胜")</f>
        <v>13</v>
      </c>
      <c r="G315" s="6">
        <f>F315/E315</f>
        <v>0.764705882352941</v>
      </c>
      <c r="H315" s="5" t="s">
        <v>12</v>
      </c>
      <c r="I315" s="37">
        <v>93.3</v>
      </c>
      <c r="J315" s="37" t="s">
        <v>14</v>
      </c>
      <c r="K315" s="37">
        <v>90.5</v>
      </c>
      <c r="L315" s="5" t="str">
        <f t="shared" si="9"/>
        <v>胜</v>
      </c>
    </row>
    <row r="316" spans="2:12">
      <c r="B316" s="42"/>
      <c r="C316" s="42"/>
      <c r="D316" s="37"/>
      <c r="E316" s="5"/>
      <c r="F316" s="5"/>
      <c r="G316" s="6"/>
      <c r="H316" s="5" t="s">
        <v>12</v>
      </c>
      <c r="I316" s="37">
        <v>93.3</v>
      </c>
      <c r="J316" s="37" t="s">
        <v>11</v>
      </c>
      <c r="K316" s="37">
        <v>32.6</v>
      </c>
      <c r="L316" s="5" t="str">
        <f t="shared" si="9"/>
        <v>胜</v>
      </c>
    </row>
    <row r="317" spans="2:12">
      <c r="B317" s="42"/>
      <c r="C317" s="42"/>
      <c r="D317" s="37"/>
      <c r="E317" s="5"/>
      <c r="F317" s="5"/>
      <c r="G317" s="6"/>
      <c r="H317" s="5" t="s">
        <v>12</v>
      </c>
      <c r="I317" s="37">
        <v>93.3</v>
      </c>
      <c r="J317" s="37" t="s">
        <v>15</v>
      </c>
      <c r="K317" s="37">
        <v>94.3</v>
      </c>
      <c r="L317" s="5" t="str">
        <f t="shared" si="9"/>
        <v>负</v>
      </c>
    </row>
    <row r="318" spans="2:12">
      <c r="B318" s="42"/>
      <c r="C318" s="42"/>
      <c r="D318" s="37"/>
      <c r="E318" s="5"/>
      <c r="F318" s="5"/>
      <c r="G318" s="6"/>
      <c r="H318" s="5" t="s">
        <v>16</v>
      </c>
      <c r="I318" s="37">
        <v>90.4</v>
      </c>
      <c r="J318" s="37" t="s">
        <v>14</v>
      </c>
      <c r="K318" s="37">
        <v>89.5</v>
      </c>
      <c r="L318" s="5" t="str">
        <f t="shared" si="9"/>
        <v>胜</v>
      </c>
    </row>
    <row r="319" spans="2:12">
      <c r="B319" s="42"/>
      <c r="C319" s="42"/>
      <c r="D319" s="37"/>
      <c r="E319" s="5"/>
      <c r="F319" s="5"/>
      <c r="G319" s="6"/>
      <c r="H319" s="5" t="s">
        <v>16</v>
      </c>
      <c r="I319" s="37">
        <v>90.4</v>
      </c>
      <c r="J319" s="37" t="s">
        <v>11</v>
      </c>
      <c r="K319" s="37">
        <v>12.1</v>
      </c>
      <c r="L319" s="5" t="str">
        <f t="shared" ref="L319:L356" si="10">IF(I319&gt;K319,"胜",IF(I319=K319,"平",IF(I319&lt;K319,"负")))</f>
        <v>胜</v>
      </c>
    </row>
    <row r="320" spans="2:12">
      <c r="B320" s="42"/>
      <c r="C320" s="42"/>
      <c r="D320" s="37"/>
      <c r="E320" s="5"/>
      <c r="F320" s="5"/>
      <c r="G320" s="6"/>
      <c r="H320" s="5" t="s">
        <v>16</v>
      </c>
      <c r="I320" s="37">
        <v>90.4</v>
      </c>
      <c r="J320" s="37" t="s">
        <v>15</v>
      </c>
      <c r="K320" s="37">
        <v>85.3</v>
      </c>
      <c r="L320" s="5" t="str">
        <f t="shared" si="10"/>
        <v>胜</v>
      </c>
    </row>
    <row r="321" spans="2:12">
      <c r="B321" s="42"/>
      <c r="C321" s="42"/>
      <c r="D321" s="37"/>
      <c r="E321" s="5"/>
      <c r="F321" s="5"/>
      <c r="G321" s="6"/>
      <c r="H321" s="5" t="s">
        <v>17</v>
      </c>
      <c r="I321" s="37">
        <v>75.6</v>
      </c>
      <c r="J321" s="37" t="s">
        <v>14</v>
      </c>
      <c r="K321" s="37">
        <v>89.8</v>
      </c>
      <c r="L321" s="5" t="str">
        <f t="shared" si="10"/>
        <v>负</v>
      </c>
    </row>
    <row r="322" spans="2:12">
      <c r="B322" s="42"/>
      <c r="C322" s="42"/>
      <c r="D322" s="37"/>
      <c r="E322" s="5"/>
      <c r="F322" s="5"/>
      <c r="G322" s="6"/>
      <c r="H322" s="5" t="s">
        <v>17</v>
      </c>
      <c r="I322" s="37">
        <v>75.6</v>
      </c>
      <c r="J322" s="37" t="s">
        <v>15</v>
      </c>
      <c r="K322" s="37">
        <v>86.8</v>
      </c>
      <c r="L322" s="5" t="str">
        <f t="shared" si="10"/>
        <v>负</v>
      </c>
    </row>
    <row r="323" spans="2:12">
      <c r="B323" s="42"/>
      <c r="C323" s="42"/>
      <c r="D323" s="37"/>
      <c r="E323" s="5"/>
      <c r="F323" s="5"/>
      <c r="G323" s="6"/>
      <c r="H323" s="5" t="s">
        <v>17</v>
      </c>
      <c r="I323" s="37">
        <v>75.6</v>
      </c>
      <c r="J323" s="37" t="s">
        <v>11</v>
      </c>
      <c r="K323" s="36"/>
      <c r="L323" s="5" t="str">
        <f t="shared" si="10"/>
        <v>胜</v>
      </c>
    </row>
    <row r="324" spans="2:12">
      <c r="B324" s="42"/>
      <c r="C324" s="42"/>
      <c r="D324" s="37"/>
      <c r="E324" s="5"/>
      <c r="F324" s="5"/>
      <c r="G324" s="6"/>
      <c r="H324" s="5" t="s">
        <v>18</v>
      </c>
      <c r="I324" s="37">
        <v>91</v>
      </c>
      <c r="J324" s="37" t="s">
        <v>14</v>
      </c>
      <c r="K324" s="36"/>
      <c r="L324" s="5" t="str">
        <f t="shared" si="10"/>
        <v>胜</v>
      </c>
    </row>
    <row r="325" spans="2:12">
      <c r="B325" s="42"/>
      <c r="C325" s="42"/>
      <c r="D325" s="37"/>
      <c r="E325" s="5"/>
      <c r="F325" s="5"/>
      <c r="G325" s="6"/>
      <c r="H325" s="5" t="s">
        <v>18</v>
      </c>
      <c r="I325" s="37">
        <v>91</v>
      </c>
      <c r="J325" s="37" t="s">
        <v>11</v>
      </c>
      <c r="K325" s="36"/>
      <c r="L325" s="5" t="str">
        <f t="shared" si="10"/>
        <v>胜</v>
      </c>
    </row>
    <row r="326" spans="2:12">
      <c r="B326" s="42"/>
      <c r="C326" s="42"/>
      <c r="D326" s="37"/>
      <c r="E326" s="5"/>
      <c r="F326" s="5"/>
      <c r="G326" s="6"/>
      <c r="H326" s="5" t="s">
        <v>18</v>
      </c>
      <c r="I326" s="37">
        <v>91</v>
      </c>
      <c r="J326" s="37" t="s">
        <v>15</v>
      </c>
      <c r="K326" s="37">
        <v>88.7</v>
      </c>
      <c r="L326" s="5" t="str">
        <f t="shared" si="10"/>
        <v>胜</v>
      </c>
    </row>
    <row r="327" spans="2:12">
      <c r="B327" s="42"/>
      <c r="C327" s="42"/>
      <c r="D327" s="37"/>
      <c r="E327" s="5"/>
      <c r="F327" s="5"/>
      <c r="G327" s="6"/>
      <c r="H327" s="5" t="s">
        <v>65</v>
      </c>
      <c r="I327" s="37">
        <v>91.9</v>
      </c>
      <c r="J327" s="37" t="s">
        <v>62</v>
      </c>
      <c r="K327" s="37">
        <v>83.8</v>
      </c>
      <c r="L327" s="5" t="str">
        <f t="shared" si="10"/>
        <v>胜</v>
      </c>
    </row>
    <row r="328" spans="2:12">
      <c r="B328" s="42"/>
      <c r="C328" s="42"/>
      <c r="D328" s="37"/>
      <c r="E328" s="5"/>
      <c r="F328" s="5"/>
      <c r="G328" s="6"/>
      <c r="H328" s="5" t="s">
        <v>66</v>
      </c>
      <c r="I328" s="37">
        <v>92.3</v>
      </c>
      <c r="J328" s="37" t="s">
        <v>62</v>
      </c>
      <c r="K328" s="37">
        <v>91</v>
      </c>
      <c r="L328" s="5" t="str">
        <f t="shared" si="10"/>
        <v>胜</v>
      </c>
    </row>
    <row r="329" spans="2:12">
      <c r="B329" s="42"/>
      <c r="C329" s="42"/>
      <c r="D329" s="37"/>
      <c r="E329" s="5"/>
      <c r="F329" s="5"/>
      <c r="G329" s="6"/>
      <c r="H329" s="5" t="s">
        <v>67</v>
      </c>
      <c r="I329" s="37">
        <v>79.9</v>
      </c>
      <c r="J329" s="37" t="s">
        <v>126</v>
      </c>
      <c r="K329" s="37">
        <v>76.1</v>
      </c>
      <c r="L329" s="5" t="str">
        <f t="shared" si="10"/>
        <v>胜</v>
      </c>
    </row>
    <row r="330" spans="2:12">
      <c r="B330" s="42"/>
      <c r="C330" s="42"/>
      <c r="D330" s="37"/>
      <c r="E330" s="5"/>
      <c r="F330" s="5"/>
      <c r="G330" s="6"/>
      <c r="H330" s="5" t="s">
        <v>69</v>
      </c>
      <c r="I330" s="37">
        <v>93</v>
      </c>
      <c r="J330" s="37" t="s">
        <v>126</v>
      </c>
      <c r="K330" s="37">
        <v>75.4</v>
      </c>
      <c r="L330" s="5" t="str">
        <f t="shared" si="10"/>
        <v>胜</v>
      </c>
    </row>
    <row r="331" spans="2:12">
      <c r="B331" s="42"/>
      <c r="C331" s="42"/>
      <c r="D331" s="37"/>
      <c r="E331" s="5"/>
      <c r="F331" s="5"/>
      <c r="G331" s="6"/>
      <c r="H331" s="5" t="s">
        <v>127</v>
      </c>
      <c r="I331" s="36"/>
      <c r="J331" s="37" t="s">
        <v>113</v>
      </c>
      <c r="K331" s="37">
        <v>93.2</v>
      </c>
      <c r="L331" s="5" t="str">
        <f t="shared" si="10"/>
        <v>负</v>
      </c>
    </row>
    <row r="332" spans="2:12">
      <c r="B332" s="5">
        <v>59</v>
      </c>
      <c r="C332" s="5" t="s">
        <v>62</v>
      </c>
      <c r="D332" s="5" t="s">
        <v>62</v>
      </c>
      <c r="E332" s="5">
        <f>COUNTA(H332:H356)</f>
        <v>25</v>
      </c>
      <c r="F332" s="5">
        <f>COUNTIF(L332:L356,"胜")</f>
        <v>16</v>
      </c>
      <c r="G332" s="6">
        <f>F332/E332</f>
        <v>0.64</v>
      </c>
      <c r="H332" s="5" t="s">
        <v>12</v>
      </c>
      <c r="I332" s="5">
        <v>97.5</v>
      </c>
      <c r="J332" s="5">
        <v>123568024</v>
      </c>
      <c r="K332" s="5">
        <v>80.5</v>
      </c>
      <c r="L332" s="5" t="str">
        <f t="shared" si="10"/>
        <v>胜</v>
      </c>
    </row>
    <row r="333" spans="2:12">
      <c r="B333" s="5"/>
      <c r="C333" s="5"/>
      <c r="D333" s="5"/>
      <c r="E333" s="5"/>
      <c r="F333" s="5"/>
      <c r="G333" s="6"/>
      <c r="H333" s="5" t="s">
        <v>12</v>
      </c>
      <c r="I333" s="5">
        <v>97.5</v>
      </c>
      <c r="J333" s="5" t="s">
        <v>63</v>
      </c>
      <c r="K333" s="5">
        <v>90</v>
      </c>
      <c r="L333" s="5" t="str">
        <f t="shared" si="10"/>
        <v>胜</v>
      </c>
    </row>
    <row r="334" spans="2:12">
      <c r="B334" s="5"/>
      <c r="C334" s="5"/>
      <c r="D334" s="5"/>
      <c r="E334" s="5"/>
      <c r="F334" s="5"/>
      <c r="G334" s="6"/>
      <c r="H334" s="5" t="s">
        <v>12</v>
      </c>
      <c r="I334" s="5">
        <v>97.5</v>
      </c>
      <c r="J334" s="5" t="s">
        <v>64</v>
      </c>
      <c r="K334" s="36"/>
      <c r="L334" s="5" t="str">
        <f t="shared" si="10"/>
        <v>胜</v>
      </c>
    </row>
    <row r="335" spans="2:12">
      <c r="B335" s="5"/>
      <c r="C335" s="5"/>
      <c r="D335" s="5"/>
      <c r="E335" s="5"/>
      <c r="F335" s="5"/>
      <c r="G335" s="6"/>
      <c r="H335" s="5" t="s">
        <v>16</v>
      </c>
      <c r="I335" s="5">
        <v>89.5</v>
      </c>
      <c r="J335" s="5">
        <v>123568024</v>
      </c>
      <c r="K335" s="5">
        <v>89.3</v>
      </c>
      <c r="L335" s="5" t="str">
        <f t="shared" si="10"/>
        <v>胜</v>
      </c>
    </row>
    <row r="336" spans="2:12">
      <c r="B336" s="5"/>
      <c r="C336" s="5"/>
      <c r="D336" s="5"/>
      <c r="E336" s="5"/>
      <c r="F336" s="5"/>
      <c r="G336" s="6"/>
      <c r="H336" s="5" t="s">
        <v>16</v>
      </c>
      <c r="I336" s="5">
        <v>89.5</v>
      </c>
      <c r="J336" s="5" t="s">
        <v>63</v>
      </c>
      <c r="K336" s="5">
        <v>79.3</v>
      </c>
      <c r="L336" s="5" t="str">
        <f t="shared" si="10"/>
        <v>胜</v>
      </c>
    </row>
    <row r="337" spans="2:12">
      <c r="B337" s="5"/>
      <c r="C337" s="5"/>
      <c r="D337" s="5"/>
      <c r="E337" s="5"/>
      <c r="F337" s="5"/>
      <c r="G337" s="6"/>
      <c r="H337" s="5" t="s">
        <v>16</v>
      </c>
      <c r="I337" s="5">
        <v>89.5</v>
      </c>
      <c r="J337" s="5" t="s">
        <v>64</v>
      </c>
      <c r="K337" s="36"/>
      <c r="L337" s="5" t="str">
        <f t="shared" si="10"/>
        <v>胜</v>
      </c>
    </row>
    <row r="338" spans="2:12">
      <c r="B338" s="5"/>
      <c r="C338" s="5"/>
      <c r="D338" s="5"/>
      <c r="E338" s="5"/>
      <c r="F338" s="5"/>
      <c r="G338" s="6"/>
      <c r="H338" s="5" t="s">
        <v>17</v>
      </c>
      <c r="I338" s="5">
        <v>89.8</v>
      </c>
      <c r="J338" s="5">
        <v>123568024</v>
      </c>
      <c r="K338" s="5">
        <v>89</v>
      </c>
      <c r="L338" s="5" t="str">
        <f t="shared" si="10"/>
        <v>胜</v>
      </c>
    </row>
    <row r="339" spans="2:12">
      <c r="B339" s="5"/>
      <c r="C339" s="5"/>
      <c r="D339" s="5"/>
      <c r="E339" s="5"/>
      <c r="F339" s="5"/>
      <c r="G339" s="6"/>
      <c r="H339" s="5" t="s">
        <v>17</v>
      </c>
      <c r="I339" s="5">
        <v>89.8</v>
      </c>
      <c r="J339" s="5" t="s">
        <v>64</v>
      </c>
      <c r="K339" s="5">
        <v>68.8</v>
      </c>
      <c r="L339" s="5" t="str">
        <f t="shared" si="10"/>
        <v>胜</v>
      </c>
    </row>
    <row r="340" spans="2:12">
      <c r="B340" s="5"/>
      <c r="C340" s="5"/>
      <c r="D340" s="5"/>
      <c r="E340" s="5"/>
      <c r="F340" s="5"/>
      <c r="G340" s="6"/>
      <c r="H340" s="5" t="s">
        <v>17</v>
      </c>
      <c r="I340" s="5">
        <v>89.8</v>
      </c>
      <c r="J340" s="5" t="s">
        <v>63</v>
      </c>
      <c r="K340" s="5">
        <v>84.4</v>
      </c>
      <c r="L340" s="5" t="str">
        <f t="shared" si="10"/>
        <v>胜</v>
      </c>
    </row>
    <row r="341" spans="2:12">
      <c r="B341" s="5"/>
      <c r="C341" s="5"/>
      <c r="D341" s="5"/>
      <c r="E341" s="5"/>
      <c r="F341" s="5"/>
      <c r="G341" s="6"/>
      <c r="H341" s="5" t="s">
        <v>18</v>
      </c>
      <c r="I341" s="5">
        <v>88.3</v>
      </c>
      <c r="J341" s="5">
        <v>123568024</v>
      </c>
      <c r="K341" s="5">
        <v>92.8</v>
      </c>
      <c r="L341" s="5" t="str">
        <f t="shared" si="10"/>
        <v>负</v>
      </c>
    </row>
    <row r="342" spans="2:12">
      <c r="B342" s="5"/>
      <c r="C342" s="5"/>
      <c r="D342" s="5"/>
      <c r="E342" s="5"/>
      <c r="F342" s="5"/>
      <c r="G342" s="6"/>
      <c r="H342" s="5" t="s">
        <v>18</v>
      </c>
      <c r="I342" s="5">
        <v>88.3</v>
      </c>
      <c r="J342" s="5" t="s">
        <v>63</v>
      </c>
      <c r="K342" s="5">
        <v>88</v>
      </c>
      <c r="L342" s="5" t="str">
        <f t="shared" si="10"/>
        <v>胜</v>
      </c>
    </row>
    <row r="343" spans="2:12">
      <c r="B343" s="5"/>
      <c r="C343" s="5"/>
      <c r="D343" s="5"/>
      <c r="E343" s="5"/>
      <c r="F343" s="5"/>
      <c r="G343" s="6"/>
      <c r="H343" s="5" t="s">
        <v>18</v>
      </c>
      <c r="I343" s="5">
        <v>88.3</v>
      </c>
      <c r="J343" s="5" t="s">
        <v>64</v>
      </c>
      <c r="K343" s="36"/>
      <c r="L343" s="5" t="str">
        <f t="shared" si="10"/>
        <v>胜</v>
      </c>
    </row>
    <row r="344" spans="2:12">
      <c r="B344" s="5"/>
      <c r="C344" s="5"/>
      <c r="D344" s="5"/>
      <c r="E344" s="5"/>
      <c r="F344" s="5"/>
      <c r="G344" s="6"/>
      <c r="H344" s="5" t="s">
        <v>65</v>
      </c>
      <c r="I344" s="5">
        <v>83.8</v>
      </c>
      <c r="J344" s="5" t="s">
        <v>13</v>
      </c>
      <c r="K344" s="5">
        <v>91.9</v>
      </c>
      <c r="L344" s="5" t="str">
        <f t="shared" si="10"/>
        <v>负</v>
      </c>
    </row>
    <row r="345" spans="2:12">
      <c r="B345" s="5"/>
      <c r="C345" s="5"/>
      <c r="D345" s="5"/>
      <c r="E345" s="5"/>
      <c r="F345" s="5"/>
      <c r="G345" s="6"/>
      <c r="H345" s="5" t="s">
        <v>66</v>
      </c>
      <c r="I345" s="5">
        <v>91</v>
      </c>
      <c r="J345" s="5" t="s">
        <v>13</v>
      </c>
      <c r="K345" s="5">
        <v>92.3</v>
      </c>
      <c r="L345" s="5" t="str">
        <f t="shared" si="10"/>
        <v>负</v>
      </c>
    </row>
    <row r="346" spans="2:12">
      <c r="B346" s="5"/>
      <c r="C346" s="5"/>
      <c r="D346" s="5"/>
      <c r="E346" s="5"/>
      <c r="F346" s="5"/>
      <c r="G346" s="6"/>
      <c r="H346" s="19" t="s">
        <v>103</v>
      </c>
      <c r="I346" s="19">
        <v>92.2</v>
      </c>
      <c r="J346" s="19" t="s">
        <v>98</v>
      </c>
      <c r="K346" s="19">
        <v>85.2</v>
      </c>
      <c r="L346" s="19" t="str">
        <f t="shared" si="10"/>
        <v>胜</v>
      </c>
    </row>
    <row r="347" spans="2:12">
      <c r="B347" s="5"/>
      <c r="C347" s="5"/>
      <c r="D347" s="5"/>
      <c r="E347" s="5"/>
      <c r="F347" s="5"/>
      <c r="G347" s="6"/>
      <c r="H347" s="19" t="s">
        <v>103</v>
      </c>
      <c r="I347" s="19">
        <v>92.2</v>
      </c>
      <c r="J347" s="19" t="s">
        <v>64</v>
      </c>
      <c r="K347" s="19">
        <v>74.3</v>
      </c>
      <c r="L347" s="19" t="str">
        <f t="shared" si="10"/>
        <v>胜</v>
      </c>
    </row>
    <row r="348" spans="2:12">
      <c r="B348" s="5"/>
      <c r="C348" s="5"/>
      <c r="D348" s="5"/>
      <c r="E348" s="5"/>
      <c r="F348" s="5"/>
      <c r="G348" s="6"/>
      <c r="H348" s="19" t="s">
        <v>103</v>
      </c>
      <c r="I348" s="19">
        <v>92.2</v>
      </c>
      <c r="J348" s="19" t="s">
        <v>30</v>
      </c>
      <c r="K348" s="19">
        <v>84.3</v>
      </c>
      <c r="L348" s="19" t="str">
        <f t="shared" si="10"/>
        <v>胜</v>
      </c>
    </row>
    <row r="349" spans="2:12">
      <c r="B349" s="5"/>
      <c r="C349" s="5"/>
      <c r="D349" s="5"/>
      <c r="E349" s="5"/>
      <c r="F349" s="5"/>
      <c r="G349" s="6"/>
      <c r="H349" s="19" t="s">
        <v>105</v>
      </c>
      <c r="I349" s="19">
        <v>89.4</v>
      </c>
      <c r="J349" s="19" t="s">
        <v>98</v>
      </c>
      <c r="K349" s="19">
        <v>90.8</v>
      </c>
      <c r="L349" s="19" t="str">
        <f t="shared" si="10"/>
        <v>负</v>
      </c>
    </row>
    <row r="350" spans="2:12">
      <c r="B350" s="5"/>
      <c r="C350" s="5"/>
      <c r="D350" s="5"/>
      <c r="E350" s="5"/>
      <c r="F350" s="5"/>
      <c r="G350" s="6"/>
      <c r="H350" s="19" t="s">
        <v>105</v>
      </c>
      <c r="I350" s="19">
        <v>89.4</v>
      </c>
      <c r="J350" s="19" t="s">
        <v>64</v>
      </c>
      <c r="K350" s="29"/>
      <c r="L350" s="19" t="str">
        <f t="shared" si="10"/>
        <v>胜</v>
      </c>
    </row>
    <row r="351" spans="2:12">
      <c r="B351" s="5"/>
      <c r="C351" s="5"/>
      <c r="D351" s="5"/>
      <c r="E351" s="5"/>
      <c r="F351" s="5"/>
      <c r="G351" s="6"/>
      <c r="H351" s="19" t="s">
        <v>105</v>
      </c>
      <c r="I351" s="19">
        <v>89.4</v>
      </c>
      <c r="J351" s="19" t="s">
        <v>30</v>
      </c>
      <c r="K351" s="29"/>
      <c r="L351" s="19" t="str">
        <f t="shared" si="10"/>
        <v>胜</v>
      </c>
    </row>
    <row r="352" spans="2:12">
      <c r="B352" s="5"/>
      <c r="C352" s="5"/>
      <c r="D352" s="5"/>
      <c r="E352" s="5"/>
      <c r="F352" s="5"/>
      <c r="G352" s="6"/>
      <c r="H352" s="19" t="s">
        <v>106</v>
      </c>
      <c r="I352" s="29"/>
      <c r="J352" s="19" t="s">
        <v>98</v>
      </c>
      <c r="K352" s="19">
        <v>87.7</v>
      </c>
      <c r="L352" s="19" t="str">
        <f t="shared" si="10"/>
        <v>负</v>
      </c>
    </row>
    <row r="353" spans="2:12">
      <c r="B353" s="5"/>
      <c r="C353" s="5"/>
      <c r="D353" s="5"/>
      <c r="E353" s="5"/>
      <c r="F353" s="5"/>
      <c r="G353" s="6"/>
      <c r="H353" s="19" t="s">
        <v>106</v>
      </c>
      <c r="I353" s="29"/>
      <c r="J353" s="19" t="s">
        <v>64</v>
      </c>
      <c r="K353" s="29"/>
      <c r="L353" s="19" t="str">
        <f t="shared" si="10"/>
        <v>平</v>
      </c>
    </row>
    <row r="354" spans="2:12">
      <c r="B354" s="5"/>
      <c r="C354" s="5"/>
      <c r="D354" s="5"/>
      <c r="E354" s="5"/>
      <c r="F354" s="5"/>
      <c r="G354" s="6"/>
      <c r="H354" s="19" t="s">
        <v>106</v>
      </c>
      <c r="I354" s="29"/>
      <c r="J354" s="19" t="s">
        <v>30</v>
      </c>
      <c r="K354" s="19">
        <v>83.2</v>
      </c>
      <c r="L354" s="19" t="str">
        <f t="shared" si="10"/>
        <v>负</v>
      </c>
    </row>
    <row r="355" spans="2:12">
      <c r="B355" s="5"/>
      <c r="C355" s="5"/>
      <c r="D355" s="5"/>
      <c r="E355" s="5"/>
      <c r="F355" s="5"/>
      <c r="G355" s="6"/>
      <c r="H355" s="19" t="s">
        <v>107</v>
      </c>
      <c r="I355" s="19">
        <v>93.8</v>
      </c>
      <c r="J355" s="19" t="s">
        <v>128</v>
      </c>
      <c r="K355" s="19">
        <v>102</v>
      </c>
      <c r="L355" s="19" t="str">
        <f t="shared" si="10"/>
        <v>负</v>
      </c>
    </row>
    <row r="356" spans="2:12">
      <c r="B356" s="5"/>
      <c r="C356" s="5"/>
      <c r="D356" s="5"/>
      <c r="E356" s="5"/>
      <c r="F356" s="5"/>
      <c r="G356" s="6"/>
      <c r="H356" s="19" t="s">
        <v>108</v>
      </c>
      <c r="I356" s="29"/>
      <c r="J356" s="19" t="s">
        <v>128</v>
      </c>
      <c r="K356" s="19">
        <v>86</v>
      </c>
      <c r="L356" s="19" t="str">
        <f t="shared" si="10"/>
        <v>负</v>
      </c>
    </row>
    <row r="357" spans="2:12">
      <c r="B357" s="7">
        <v>82</v>
      </c>
      <c r="C357" s="43" t="s">
        <v>129</v>
      </c>
      <c r="D357" s="43" t="s">
        <v>130</v>
      </c>
      <c r="E357" s="43">
        <f>COUNTA(H357:H382)</f>
        <v>26</v>
      </c>
      <c r="F357" s="43">
        <f>COUNTIF(L357:L382,"胜")</f>
        <v>4</v>
      </c>
      <c r="G357" s="45">
        <f>F357/E357</f>
        <v>0.153846153846154</v>
      </c>
      <c r="H357" s="7" t="s">
        <v>47</v>
      </c>
      <c r="I357" s="7">
        <v>70.7</v>
      </c>
      <c r="J357" s="7" t="s">
        <v>54</v>
      </c>
      <c r="K357" s="7">
        <v>92.8</v>
      </c>
      <c r="L357" s="19" t="str">
        <f t="shared" ref="L357:L384" si="11">IF(I357&gt;K357,"胜",IF(I357=K357,"平",IF(I357&lt;K357,"负")))</f>
        <v>负</v>
      </c>
    </row>
    <row r="358" spans="2:12">
      <c r="B358" s="7"/>
      <c r="C358" s="7"/>
      <c r="D358" s="7"/>
      <c r="E358" s="7"/>
      <c r="F358" s="7"/>
      <c r="G358" s="8"/>
      <c r="H358" s="7" t="s">
        <v>47</v>
      </c>
      <c r="I358" s="7">
        <v>70.7</v>
      </c>
      <c r="J358" s="7" t="s">
        <v>73</v>
      </c>
      <c r="K358" s="7">
        <v>70.1</v>
      </c>
      <c r="L358" s="19" t="str">
        <f t="shared" si="11"/>
        <v>胜</v>
      </c>
    </row>
    <row r="359" spans="2:12">
      <c r="B359" s="7"/>
      <c r="C359" s="7"/>
      <c r="D359" s="7"/>
      <c r="E359" s="7"/>
      <c r="F359" s="7"/>
      <c r="G359" s="8"/>
      <c r="H359" s="7" t="s">
        <v>50</v>
      </c>
      <c r="I359" s="7">
        <v>88.3</v>
      </c>
      <c r="J359" s="7" t="s">
        <v>54</v>
      </c>
      <c r="K359" s="7">
        <v>91.4</v>
      </c>
      <c r="L359" s="19" t="str">
        <f t="shared" si="11"/>
        <v>负</v>
      </c>
    </row>
    <row r="360" spans="2:12">
      <c r="B360" s="7"/>
      <c r="C360" s="7"/>
      <c r="D360" s="7"/>
      <c r="E360" s="7"/>
      <c r="F360" s="7"/>
      <c r="G360" s="8"/>
      <c r="H360" s="7" t="s">
        <v>50</v>
      </c>
      <c r="I360" s="7">
        <v>88.3</v>
      </c>
      <c r="J360" s="7" t="s">
        <v>73</v>
      </c>
      <c r="K360" s="7">
        <v>79.2</v>
      </c>
      <c r="L360" s="19" t="str">
        <f t="shared" si="11"/>
        <v>胜</v>
      </c>
    </row>
    <row r="361" spans="2:12">
      <c r="B361" s="7"/>
      <c r="C361" s="7"/>
      <c r="D361" s="7"/>
      <c r="E361" s="7"/>
      <c r="F361" s="7"/>
      <c r="G361" s="8"/>
      <c r="H361" s="7" t="s">
        <v>51</v>
      </c>
      <c r="I361" s="7">
        <v>69.4</v>
      </c>
      <c r="J361" s="7" t="s">
        <v>54</v>
      </c>
      <c r="K361" s="7">
        <v>98.8</v>
      </c>
      <c r="L361" s="19" t="str">
        <f t="shared" si="11"/>
        <v>负</v>
      </c>
    </row>
    <row r="362" spans="2:12">
      <c r="B362" s="7"/>
      <c r="C362" s="7"/>
      <c r="D362" s="7"/>
      <c r="E362" s="7"/>
      <c r="F362" s="7"/>
      <c r="G362" s="8"/>
      <c r="H362" s="7" t="s">
        <v>90</v>
      </c>
      <c r="I362" s="7">
        <v>87.6</v>
      </c>
      <c r="J362" s="7" t="s">
        <v>91</v>
      </c>
      <c r="K362" s="7">
        <v>82.6</v>
      </c>
      <c r="L362" s="19" t="str">
        <f t="shared" si="11"/>
        <v>胜</v>
      </c>
    </row>
    <row r="363" spans="2:12">
      <c r="B363" s="7"/>
      <c r="C363" s="7"/>
      <c r="D363" s="7"/>
      <c r="E363" s="7"/>
      <c r="F363" s="7"/>
      <c r="G363" s="8"/>
      <c r="H363" s="7" t="s">
        <v>90</v>
      </c>
      <c r="I363" s="7">
        <v>87.6</v>
      </c>
      <c r="J363" s="7" t="s">
        <v>20</v>
      </c>
      <c r="K363" s="7">
        <v>96.7</v>
      </c>
      <c r="L363" s="19" t="str">
        <f t="shared" si="11"/>
        <v>负</v>
      </c>
    </row>
    <row r="364" spans="2:12">
      <c r="B364" s="7"/>
      <c r="C364" s="7"/>
      <c r="D364" s="7"/>
      <c r="E364" s="7"/>
      <c r="F364" s="7"/>
      <c r="G364" s="8"/>
      <c r="H364" s="7" t="s">
        <v>90</v>
      </c>
      <c r="I364" s="7">
        <v>87.6</v>
      </c>
      <c r="J364" s="7" t="s">
        <v>49</v>
      </c>
      <c r="K364" s="7">
        <v>92.7</v>
      </c>
      <c r="L364" s="19" t="str">
        <f t="shared" si="11"/>
        <v>负</v>
      </c>
    </row>
    <row r="365" spans="2:12">
      <c r="B365" s="7"/>
      <c r="C365" s="7"/>
      <c r="D365" s="7"/>
      <c r="E365" s="7"/>
      <c r="F365" s="7"/>
      <c r="G365" s="8"/>
      <c r="H365" s="7" t="s">
        <v>56</v>
      </c>
      <c r="I365" s="7">
        <v>82.5</v>
      </c>
      <c r="J365" s="7" t="s">
        <v>91</v>
      </c>
      <c r="K365" s="7">
        <v>87.7</v>
      </c>
      <c r="L365" s="19" t="str">
        <f t="shared" si="11"/>
        <v>负</v>
      </c>
    </row>
    <row r="366" spans="2:12">
      <c r="B366" s="7"/>
      <c r="C366" s="7"/>
      <c r="D366" s="7"/>
      <c r="E366" s="7"/>
      <c r="F366" s="7"/>
      <c r="G366" s="8"/>
      <c r="H366" s="7" t="s">
        <v>131</v>
      </c>
      <c r="I366" s="7">
        <v>80.6</v>
      </c>
      <c r="J366" s="7" t="s">
        <v>54</v>
      </c>
      <c r="K366" s="7">
        <v>98.3</v>
      </c>
      <c r="L366" s="19" t="str">
        <f t="shared" si="11"/>
        <v>负</v>
      </c>
    </row>
    <row r="367" spans="2:12">
      <c r="B367" s="7"/>
      <c r="C367" s="7"/>
      <c r="D367" s="7"/>
      <c r="E367" s="7"/>
      <c r="F367" s="7"/>
      <c r="G367" s="8"/>
      <c r="H367" s="7" t="s">
        <v>131</v>
      </c>
      <c r="I367" s="7">
        <v>80.6</v>
      </c>
      <c r="J367" s="7" t="s">
        <v>91</v>
      </c>
      <c r="K367" s="7">
        <v>90.5</v>
      </c>
      <c r="L367" s="19" t="str">
        <f t="shared" si="11"/>
        <v>负</v>
      </c>
    </row>
    <row r="368" spans="2:12">
      <c r="B368" s="7"/>
      <c r="C368" s="7"/>
      <c r="D368" s="7"/>
      <c r="E368" s="7"/>
      <c r="F368" s="7"/>
      <c r="G368" s="8"/>
      <c r="H368" s="7" t="s">
        <v>131</v>
      </c>
      <c r="I368" s="7">
        <v>80.6</v>
      </c>
      <c r="J368" s="7" t="s">
        <v>86</v>
      </c>
      <c r="K368" s="7">
        <v>86</v>
      </c>
      <c r="L368" s="19" t="str">
        <f t="shared" si="11"/>
        <v>负</v>
      </c>
    </row>
    <row r="369" spans="2:12">
      <c r="B369" s="7"/>
      <c r="C369" s="7"/>
      <c r="D369" s="7"/>
      <c r="E369" s="7"/>
      <c r="F369" s="7"/>
      <c r="G369" s="8"/>
      <c r="H369" s="7" t="s">
        <v>131</v>
      </c>
      <c r="I369" s="7">
        <v>80.6</v>
      </c>
      <c r="J369" s="7" t="s">
        <v>132</v>
      </c>
      <c r="K369" s="7">
        <v>92.3</v>
      </c>
      <c r="L369" s="19" t="str">
        <f t="shared" si="11"/>
        <v>负</v>
      </c>
    </row>
    <row r="370" spans="2:12">
      <c r="B370" s="7"/>
      <c r="C370" s="7"/>
      <c r="D370" s="7"/>
      <c r="E370" s="7"/>
      <c r="F370" s="7"/>
      <c r="G370" s="8"/>
      <c r="H370" s="7" t="s">
        <v>79</v>
      </c>
      <c r="I370" s="7">
        <v>72.9</v>
      </c>
      <c r="J370" s="7" t="s">
        <v>54</v>
      </c>
      <c r="K370" s="7">
        <v>97.1</v>
      </c>
      <c r="L370" s="19" t="str">
        <f t="shared" si="11"/>
        <v>负</v>
      </c>
    </row>
    <row r="371" spans="2:12">
      <c r="B371" s="7"/>
      <c r="C371" s="7"/>
      <c r="D371" s="7"/>
      <c r="E371" s="7"/>
      <c r="F371" s="7"/>
      <c r="G371" s="8"/>
      <c r="H371" s="7" t="s">
        <v>79</v>
      </c>
      <c r="I371" s="7">
        <v>72.9</v>
      </c>
      <c r="J371" s="7" t="s">
        <v>91</v>
      </c>
      <c r="K371" s="7">
        <v>86.9</v>
      </c>
      <c r="L371" s="19" t="str">
        <f t="shared" si="11"/>
        <v>负</v>
      </c>
    </row>
    <row r="372" spans="2:12">
      <c r="B372" s="7"/>
      <c r="C372" s="7"/>
      <c r="D372" s="7"/>
      <c r="E372" s="7"/>
      <c r="F372" s="7"/>
      <c r="G372" s="8"/>
      <c r="H372" s="7" t="s">
        <v>79</v>
      </c>
      <c r="I372" s="7">
        <v>72.9</v>
      </c>
      <c r="J372" s="7" t="s">
        <v>86</v>
      </c>
      <c r="K372" s="7">
        <v>97.3</v>
      </c>
      <c r="L372" s="19" t="str">
        <f t="shared" si="11"/>
        <v>负</v>
      </c>
    </row>
    <row r="373" spans="2:12">
      <c r="B373" s="7"/>
      <c r="C373" s="7"/>
      <c r="D373" s="7"/>
      <c r="E373" s="7"/>
      <c r="F373" s="7"/>
      <c r="G373" s="8"/>
      <c r="H373" s="7" t="s">
        <v>81</v>
      </c>
      <c r="I373" s="7">
        <v>84.7</v>
      </c>
      <c r="J373" s="7" t="s">
        <v>54</v>
      </c>
      <c r="K373" s="7">
        <v>90.6</v>
      </c>
      <c r="L373" s="19" t="str">
        <f t="shared" si="11"/>
        <v>负</v>
      </c>
    </row>
    <row r="374" spans="2:12">
      <c r="B374" s="7"/>
      <c r="C374" s="7"/>
      <c r="D374" s="7"/>
      <c r="E374" s="7"/>
      <c r="F374" s="7"/>
      <c r="G374" s="8"/>
      <c r="H374" s="7" t="s">
        <v>81</v>
      </c>
      <c r="I374" s="7">
        <v>84.7</v>
      </c>
      <c r="J374" s="7" t="s">
        <v>91</v>
      </c>
      <c r="K374" s="7">
        <v>87.9</v>
      </c>
      <c r="L374" s="19" t="str">
        <f t="shared" si="11"/>
        <v>负</v>
      </c>
    </row>
    <row r="375" spans="2:12">
      <c r="B375" s="7"/>
      <c r="C375" s="7"/>
      <c r="D375" s="7"/>
      <c r="E375" s="7"/>
      <c r="F375" s="7"/>
      <c r="G375" s="8"/>
      <c r="H375" s="7" t="s">
        <v>81</v>
      </c>
      <c r="I375" s="7">
        <v>84.7</v>
      </c>
      <c r="J375" s="7" t="s">
        <v>86</v>
      </c>
      <c r="K375" s="7">
        <v>89.7</v>
      </c>
      <c r="L375" s="19" t="str">
        <f t="shared" si="11"/>
        <v>负</v>
      </c>
    </row>
    <row r="376" spans="2:12">
      <c r="B376" s="7"/>
      <c r="C376" s="7"/>
      <c r="D376" s="7"/>
      <c r="E376" s="7"/>
      <c r="F376" s="7"/>
      <c r="G376" s="8"/>
      <c r="H376" s="7" t="s">
        <v>81</v>
      </c>
      <c r="I376" s="7">
        <v>84.7</v>
      </c>
      <c r="J376" s="7" t="s">
        <v>132</v>
      </c>
      <c r="K376" s="7">
        <v>93.2</v>
      </c>
      <c r="L376" s="19" t="str">
        <f t="shared" si="11"/>
        <v>负</v>
      </c>
    </row>
    <row r="377" spans="2:12">
      <c r="B377" s="7"/>
      <c r="C377" s="7"/>
      <c r="D377" s="7"/>
      <c r="E377" s="7"/>
      <c r="F377" s="7"/>
      <c r="G377" s="8"/>
      <c r="H377" s="5" t="s">
        <v>133</v>
      </c>
      <c r="I377" s="5">
        <v>85.2</v>
      </c>
      <c r="J377" s="5" t="s">
        <v>48</v>
      </c>
      <c r="K377" s="5">
        <v>79.8</v>
      </c>
      <c r="L377" s="5" t="str">
        <f t="shared" si="11"/>
        <v>胜</v>
      </c>
    </row>
    <row r="378" spans="2:12">
      <c r="B378" s="7"/>
      <c r="C378" s="7"/>
      <c r="D378" s="7"/>
      <c r="E378" s="7"/>
      <c r="F378" s="7"/>
      <c r="G378" s="8"/>
      <c r="H378" s="5" t="s">
        <v>84</v>
      </c>
      <c r="I378" s="5">
        <v>82.9</v>
      </c>
      <c r="J378" s="5" t="s">
        <v>48</v>
      </c>
      <c r="K378" s="5">
        <v>97.2</v>
      </c>
      <c r="L378" s="5" t="str">
        <f t="shared" si="11"/>
        <v>负</v>
      </c>
    </row>
    <row r="379" spans="2:12">
      <c r="B379" s="7"/>
      <c r="C379" s="7"/>
      <c r="D379" s="7"/>
      <c r="E379" s="7"/>
      <c r="F379" s="7"/>
      <c r="G379" s="8"/>
      <c r="H379" s="5" t="s">
        <v>84</v>
      </c>
      <c r="I379" s="5">
        <v>82.9</v>
      </c>
      <c r="J379" s="5" t="s">
        <v>73</v>
      </c>
      <c r="K379" s="5">
        <v>84.7</v>
      </c>
      <c r="L379" s="5" t="str">
        <f t="shared" si="11"/>
        <v>负</v>
      </c>
    </row>
    <row r="380" spans="2:12">
      <c r="B380" s="7"/>
      <c r="C380" s="7"/>
      <c r="D380" s="7"/>
      <c r="E380" s="7"/>
      <c r="F380" s="7"/>
      <c r="G380" s="8"/>
      <c r="H380" s="5" t="s">
        <v>134</v>
      </c>
      <c r="I380" s="5">
        <v>84.1</v>
      </c>
      <c r="J380" s="5" t="s">
        <v>40</v>
      </c>
      <c r="K380" s="5">
        <v>95.8</v>
      </c>
      <c r="L380" s="5" t="s">
        <v>135</v>
      </c>
    </row>
    <row r="381" spans="2:12">
      <c r="B381" s="7"/>
      <c r="C381" s="7"/>
      <c r="D381" s="7"/>
      <c r="E381" s="7"/>
      <c r="F381" s="7"/>
      <c r="G381" s="8"/>
      <c r="H381" s="5" t="s">
        <v>136</v>
      </c>
      <c r="I381" s="5">
        <v>76.5</v>
      </c>
      <c r="J381" s="5" t="s">
        <v>40</v>
      </c>
      <c r="K381" s="5">
        <v>94.9</v>
      </c>
      <c r="L381" s="5" t="s">
        <v>135</v>
      </c>
    </row>
    <row r="382" spans="2:12">
      <c r="B382" s="7"/>
      <c r="C382" s="7"/>
      <c r="D382" s="7"/>
      <c r="E382" s="7"/>
      <c r="F382" s="7"/>
      <c r="G382" s="8"/>
      <c r="H382" s="5" t="s">
        <v>136</v>
      </c>
      <c r="I382" s="5">
        <v>76.5</v>
      </c>
      <c r="J382" s="5" t="s">
        <v>137</v>
      </c>
      <c r="K382" s="5">
        <v>88.6</v>
      </c>
      <c r="L382" s="5" t="s">
        <v>135</v>
      </c>
    </row>
    <row r="383" spans="2:12">
      <c r="B383" s="7">
        <v>21</v>
      </c>
      <c r="C383" s="7" t="s">
        <v>138</v>
      </c>
      <c r="D383" s="7" t="s">
        <v>138</v>
      </c>
      <c r="E383" s="7">
        <f>COUNTA(H383:H387)</f>
        <v>5</v>
      </c>
      <c r="F383" s="7">
        <f>COUNTIF(L383:L387,"胜")</f>
        <v>1</v>
      </c>
      <c r="G383" s="8">
        <f>F383/E383</f>
        <v>0.2</v>
      </c>
      <c r="H383" s="7" t="s">
        <v>59</v>
      </c>
      <c r="I383" s="7">
        <v>79.7</v>
      </c>
      <c r="J383" s="7" t="s">
        <v>139</v>
      </c>
      <c r="K383" s="7">
        <v>88.3</v>
      </c>
      <c r="L383" s="19" t="str">
        <f>IF(I383&gt;K383,"胜",IF(I383=K383,"平",IF(I383&lt;K383,"负")))</f>
        <v>负</v>
      </c>
    </row>
    <row r="384" spans="2:12">
      <c r="B384" s="7"/>
      <c r="C384" s="7"/>
      <c r="D384" s="7"/>
      <c r="E384" s="7"/>
      <c r="F384" s="7"/>
      <c r="G384" s="8"/>
      <c r="H384" s="7" t="s">
        <v>59</v>
      </c>
      <c r="I384" s="7">
        <v>79.7</v>
      </c>
      <c r="J384" s="7" t="s">
        <v>89</v>
      </c>
      <c r="K384" s="7">
        <v>85.8</v>
      </c>
      <c r="L384" s="19" t="str">
        <f>IF(I384&gt;K384,"胜",IF(I384=K384,"平",IF(I384&lt;K384,"负")))</f>
        <v>负</v>
      </c>
    </row>
    <row r="385" spans="2:12">
      <c r="B385" s="7"/>
      <c r="C385" s="7"/>
      <c r="D385" s="7"/>
      <c r="E385" s="7"/>
      <c r="F385" s="7"/>
      <c r="G385" s="8"/>
      <c r="H385" s="7" t="s">
        <v>59</v>
      </c>
      <c r="I385" s="7">
        <v>79.7</v>
      </c>
      <c r="J385" s="7" t="s">
        <v>80</v>
      </c>
      <c r="K385" s="7">
        <v>67.3</v>
      </c>
      <c r="L385" s="19" t="str">
        <f>IF(I385&gt;K385,"胜",IF(I385=K385,"平",IF(I385&lt;K385,"负")))</f>
        <v>胜</v>
      </c>
    </row>
    <row r="386" spans="2:12">
      <c r="B386" s="7"/>
      <c r="C386" s="7"/>
      <c r="D386" s="7"/>
      <c r="E386" s="7"/>
      <c r="F386" s="7"/>
      <c r="G386" s="8"/>
      <c r="H386" s="7" t="s">
        <v>61</v>
      </c>
      <c r="I386" s="7">
        <v>84.4</v>
      </c>
      <c r="J386" s="7" t="s">
        <v>139</v>
      </c>
      <c r="K386" s="7">
        <v>96.4</v>
      </c>
      <c r="L386" s="19" t="str">
        <f>IF(I386&gt;K386,"胜",IF(I386=K386,"平",IF(I386&lt;K386,"负")))</f>
        <v>负</v>
      </c>
    </row>
    <row r="387" spans="2:12">
      <c r="B387" s="7"/>
      <c r="C387" s="7"/>
      <c r="D387" s="7"/>
      <c r="E387" s="7"/>
      <c r="F387" s="7"/>
      <c r="G387" s="8"/>
      <c r="H387" s="7" t="s">
        <v>61</v>
      </c>
      <c r="I387" s="7">
        <v>84.4</v>
      </c>
      <c r="J387" s="7" t="s">
        <v>89</v>
      </c>
      <c r="K387" s="7">
        <v>86.8</v>
      </c>
      <c r="L387" s="19" t="str">
        <f>IF(I387&gt;K387,"胜",IF(I387=K387,"平",IF(I387&lt;K387,"负")))</f>
        <v>负</v>
      </c>
    </row>
    <row r="388" spans="2:12">
      <c r="B388" s="7">
        <v>3</v>
      </c>
      <c r="C388" s="7" t="s">
        <v>140</v>
      </c>
      <c r="D388" s="7" t="s">
        <v>141</v>
      </c>
      <c r="E388" s="37">
        <f>COUNTA(H388:H410)</f>
        <v>23</v>
      </c>
      <c r="F388" s="37">
        <f>COUNTIF(L388:L410,"胜")</f>
        <v>18</v>
      </c>
      <c r="G388" s="8">
        <f>F388/E388</f>
        <v>0.782608695652174</v>
      </c>
      <c r="H388" s="7" t="s">
        <v>93</v>
      </c>
      <c r="I388" s="7">
        <v>90.3</v>
      </c>
      <c r="J388" s="7" t="s">
        <v>39</v>
      </c>
      <c r="K388" s="7">
        <v>91.2</v>
      </c>
      <c r="L388" s="19" t="str">
        <f t="shared" ref="L388:L429" si="12">IF(I388&gt;K388,"胜",IF(I388=K388,"平",IF(I388&lt;K388,"负")))</f>
        <v>负</v>
      </c>
    </row>
    <row r="389" spans="2:12">
      <c r="B389" s="7"/>
      <c r="C389" s="7"/>
      <c r="D389" s="7"/>
      <c r="E389" s="37"/>
      <c r="F389" s="37"/>
      <c r="G389" s="8"/>
      <c r="H389" s="7" t="s">
        <v>93</v>
      </c>
      <c r="I389" s="7">
        <v>90.3</v>
      </c>
      <c r="J389" s="7" t="s">
        <v>20</v>
      </c>
      <c r="K389" s="7">
        <v>81.9</v>
      </c>
      <c r="L389" s="19" t="str">
        <f t="shared" si="12"/>
        <v>胜</v>
      </c>
    </row>
    <row r="390" spans="2:12">
      <c r="B390" s="7"/>
      <c r="C390" s="7"/>
      <c r="D390" s="7"/>
      <c r="E390" s="37"/>
      <c r="F390" s="37"/>
      <c r="G390" s="8"/>
      <c r="H390" s="7" t="s">
        <v>93</v>
      </c>
      <c r="I390" s="7">
        <v>90.3</v>
      </c>
      <c r="J390" s="7" t="s">
        <v>132</v>
      </c>
      <c r="K390" s="7">
        <v>84.3</v>
      </c>
      <c r="L390" s="19" t="str">
        <f t="shared" si="12"/>
        <v>胜</v>
      </c>
    </row>
    <row r="391" spans="2:12">
      <c r="B391" s="7"/>
      <c r="C391" s="7"/>
      <c r="D391" s="7"/>
      <c r="E391" s="37"/>
      <c r="F391" s="37"/>
      <c r="G391" s="8"/>
      <c r="H391" s="7" t="s">
        <v>94</v>
      </c>
      <c r="I391" s="7">
        <v>91.9</v>
      </c>
      <c r="J391" s="7" t="s">
        <v>39</v>
      </c>
      <c r="K391" s="7">
        <v>91.2</v>
      </c>
      <c r="L391" s="19" t="str">
        <f t="shared" si="12"/>
        <v>胜</v>
      </c>
    </row>
    <row r="392" spans="2:12">
      <c r="B392" s="7"/>
      <c r="C392" s="7"/>
      <c r="D392" s="7"/>
      <c r="E392" s="37"/>
      <c r="F392" s="37"/>
      <c r="G392" s="8"/>
      <c r="H392" s="7" t="s">
        <v>94</v>
      </c>
      <c r="I392" s="7">
        <v>91.9</v>
      </c>
      <c r="J392" s="7" t="s">
        <v>20</v>
      </c>
      <c r="K392" s="20"/>
      <c r="L392" s="19" t="str">
        <f t="shared" si="12"/>
        <v>胜</v>
      </c>
    </row>
    <row r="393" spans="2:12">
      <c r="B393" s="7"/>
      <c r="C393" s="7"/>
      <c r="D393" s="7"/>
      <c r="E393" s="37"/>
      <c r="F393" s="37"/>
      <c r="G393" s="8"/>
      <c r="H393" s="7" t="s">
        <v>94</v>
      </c>
      <c r="I393" s="7">
        <v>91.9</v>
      </c>
      <c r="J393" s="7" t="s">
        <v>132</v>
      </c>
      <c r="K393" s="7">
        <v>79.8</v>
      </c>
      <c r="L393" s="19" t="str">
        <f t="shared" si="12"/>
        <v>胜</v>
      </c>
    </row>
    <row r="394" spans="2:12">
      <c r="B394" s="7"/>
      <c r="C394" s="7"/>
      <c r="D394" s="7"/>
      <c r="E394" s="37"/>
      <c r="F394" s="37"/>
      <c r="G394" s="8"/>
      <c r="H394" s="7" t="s">
        <v>95</v>
      </c>
      <c r="I394" s="7">
        <v>90.8</v>
      </c>
      <c r="J394" s="7" t="s">
        <v>39</v>
      </c>
      <c r="K394" s="7">
        <v>93.6</v>
      </c>
      <c r="L394" s="19" t="str">
        <f t="shared" si="12"/>
        <v>负</v>
      </c>
    </row>
    <row r="395" spans="2:12">
      <c r="B395" s="7"/>
      <c r="C395" s="7"/>
      <c r="D395" s="7"/>
      <c r="E395" s="37"/>
      <c r="F395" s="37"/>
      <c r="G395" s="8"/>
      <c r="H395" s="7" t="s">
        <v>95</v>
      </c>
      <c r="I395" s="7">
        <v>90.8</v>
      </c>
      <c r="J395" s="7" t="s">
        <v>20</v>
      </c>
      <c r="K395" s="20"/>
      <c r="L395" s="19" t="str">
        <f t="shared" si="12"/>
        <v>胜</v>
      </c>
    </row>
    <row r="396" spans="2:12">
      <c r="B396" s="7"/>
      <c r="C396" s="7"/>
      <c r="D396" s="7"/>
      <c r="E396" s="37"/>
      <c r="F396" s="37"/>
      <c r="G396" s="8"/>
      <c r="H396" s="7" t="s">
        <v>95</v>
      </c>
      <c r="I396" s="7">
        <v>90.8</v>
      </c>
      <c r="J396" s="7" t="s">
        <v>132</v>
      </c>
      <c r="K396" s="7">
        <v>84.2</v>
      </c>
      <c r="L396" s="19" t="str">
        <f t="shared" si="12"/>
        <v>胜</v>
      </c>
    </row>
    <row r="397" spans="2:12">
      <c r="B397" s="7"/>
      <c r="C397" s="7"/>
      <c r="D397" s="7"/>
      <c r="E397" s="37"/>
      <c r="F397" s="37"/>
      <c r="G397" s="8"/>
      <c r="H397" s="7" t="s">
        <v>119</v>
      </c>
      <c r="I397" s="7">
        <v>98.3</v>
      </c>
      <c r="J397" s="7" t="s">
        <v>116</v>
      </c>
      <c r="K397" s="7">
        <v>96.9</v>
      </c>
      <c r="L397" s="19" t="str">
        <f t="shared" si="12"/>
        <v>胜</v>
      </c>
    </row>
    <row r="398" spans="2:12">
      <c r="B398" s="7"/>
      <c r="C398" s="7"/>
      <c r="D398" s="7"/>
      <c r="E398" s="37"/>
      <c r="F398" s="37"/>
      <c r="G398" s="8"/>
      <c r="H398" s="7" t="s">
        <v>120</v>
      </c>
      <c r="I398" s="7">
        <v>95.9</v>
      </c>
      <c r="J398" s="7" t="s">
        <v>116</v>
      </c>
      <c r="K398" s="7">
        <v>87.3</v>
      </c>
      <c r="L398" s="19" t="str">
        <f t="shared" si="12"/>
        <v>胜</v>
      </c>
    </row>
    <row r="399" spans="2:12">
      <c r="B399" s="7"/>
      <c r="C399" s="7"/>
      <c r="D399" s="7"/>
      <c r="E399" s="37"/>
      <c r="F399" s="37"/>
      <c r="G399" s="8"/>
      <c r="H399" s="7" t="s">
        <v>142</v>
      </c>
      <c r="I399" s="7">
        <v>91.1</v>
      </c>
      <c r="J399" s="7" t="s">
        <v>21</v>
      </c>
      <c r="K399" s="7">
        <v>90.9</v>
      </c>
      <c r="L399" s="19" t="str">
        <f t="shared" si="12"/>
        <v>胜</v>
      </c>
    </row>
    <row r="400" spans="2:12">
      <c r="B400" s="7"/>
      <c r="C400" s="7"/>
      <c r="D400" s="7"/>
      <c r="E400" s="37"/>
      <c r="F400" s="37"/>
      <c r="G400" s="8"/>
      <c r="H400" s="7" t="s">
        <v>143</v>
      </c>
      <c r="I400" s="7">
        <v>92.4</v>
      </c>
      <c r="J400" s="7" t="s">
        <v>39</v>
      </c>
      <c r="K400" s="7">
        <v>92</v>
      </c>
      <c r="L400" s="19" t="str">
        <f t="shared" si="12"/>
        <v>胜</v>
      </c>
    </row>
    <row r="401" spans="2:12">
      <c r="B401" s="7"/>
      <c r="C401" s="7"/>
      <c r="D401" s="7"/>
      <c r="E401" s="37"/>
      <c r="F401" s="37"/>
      <c r="G401" s="8"/>
      <c r="H401" s="7" t="s">
        <v>37</v>
      </c>
      <c r="I401" s="7">
        <v>93.1</v>
      </c>
      <c r="J401" s="7" t="s">
        <v>73</v>
      </c>
      <c r="K401" s="7">
        <v>83.1</v>
      </c>
      <c r="L401" s="19" t="str">
        <f t="shared" si="12"/>
        <v>胜</v>
      </c>
    </row>
    <row r="402" spans="2:12">
      <c r="B402" s="7"/>
      <c r="C402" s="7"/>
      <c r="D402" s="7"/>
      <c r="E402" s="37"/>
      <c r="F402" s="37"/>
      <c r="G402" s="8"/>
      <c r="H402" s="7" t="s">
        <v>37</v>
      </c>
      <c r="I402" s="7">
        <v>93.1</v>
      </c>
      <c r="J402" s="7" t="s">
        <v>75</v>
      </c>
      <c r="K402" s="7">
        <v>77.6</v>
      </c>
      <c r="L402" s="19" t="str">
        <f t="shared" si="12"/>
        <v>胜</v>
      </c>
    </row>
    <row r="403" spans="2:12">
      <c r="B403" s="7"/>
      <c r="C403" s="7"/>
      <c r="D403" s="7"/>
      <c r="E403" s="37"/>
      <c r="F403" s="37"/>
      <c r="G403" s="8"/>
      <c r="H403" s="7" t="s">
        <v>41</v>
      </c>
      <c r="I403" s="7">
        <v>72</v>
      </c>
      <c r="J403" s="7" t="s">
        <v>73</v>
      </c>
      <c r="K403" s="7">
        <v>87</v>
      </c>
      <c r="L403" s="19" t="str">
        <f t="shared" si="12"/>
        <v>负</v>
      </c>
    </row>
    <row r="404" spans="2:12">
      <c r="B404" s="7"/>
      <c r="C404" s="7"/>
      <c r="D404" s="7"/>
      <c r="E404" s="37"/>
      <c r="F404" s="37"/>
      <c r="G404" s="8"/>
      <c r="H404" s="7" t="s">
        <v>41</v>
      </c>
      <c r="I404" s="7">
        <v>72</v>
      </c>
      <c r="J404" s="7" t="s">
        <v>75</v>
      </c>
      <c r="K404" s="7">
        <v>74.5</v>
      </c>
      <c r="L404" s="19" t="str">
        <f t="shared" si="12"/>
        <v>负</v>
      </c>
    </row>
    <row r="405" spans="2:12">
      <c r="B405" s="7"/>
      <c r="C405" s="7"/>
      <c r="D405" s="7"/>
      <c r="E405" s="37"/>
      <c r="F405" s="37"/>
      <c r="G405" s="8"/>
      <c r="H405" s="7" t="s">
        <v>41</v>
      </c>
      <c r="I405" s="7">
        <v>72</v>
      </c>
      <c r="J405" s="7" t="s">
        <v>76</v>
      </c>
      <c r="K405" s="7">
        <v>52.9</v>
      </c>
      <c r="L405" s="19" t="str">
        <f t="shared" si="12"/>
        <v>胜</v>
      </c>
    </row>
    <row r="406" spans="2:12">
      <c r="B406" s="7"/>
      <c r="C406" s="7"/>
      <c r="D406" s="7"/>
      <c r="E406" s="37"/>
      <c r="F406" s="37"/>
      <c r="G406" s="8"/>
      <c r="H406" s="7" t="s">
        <v>42</v>
      </c>
      <c r="I406" s="7">
        <v>85.3</v>
      </c>
      <c r="J406" s="7" t="s">
        <v>73</v>
      </c>
      <c r="K406" s="7">
        <v>79.8</v>
      </c>
      <c r="L406" s="19" t="str">
        <f t="shared" si="12"/>
        <v>胜</v>
      </c>
    </row>
    <row r="407" spans="2:12">
      <c r="B407" s="7"/>
      <c r="C407" s="7"/>
      <c r="D407" s="7"/>
      <c r="E407" s="37"/>
      <c r="F407" s="37"/>
      <c r="G407" s="8"/>
      <c r="H407" s="7" t="s">
        <v>42</v>
      </c>
      <c r="I407" s="7">
        <v>85.3</v>
      </c>
      <c r="J407" s="7" t="s">
        <v>75</v>
      </c>
      <c r="K407" s="7">
        <v>39.9</v>
      </c>
      <c r="L407" s="19" t="str">
        <f t="shared" si="12"/>
        <v>胜</v>
      </c>
    </row>
    <row r="408" spans="2:12">
      <c r="B408" s="7"/>
      <c r="C408" s="7"/>
      <c r="D408" s="7"/>
      <c r="E408" s="37"/>
      <c r="F408" s="37"/>
      <c r="G408" s="8"/>
      <c r="H408" s="7" t="s">
        <v>43</v>
      </c>
      <c r="I408" s="7">
        <v>89.6</v>
      </c>
      <c r="J408" s="7" t="s">
        <v>73</v>
      </c>
      <c r="K408" s="7">
        <v>74.1</v>
      </c>
      <c r="L408" s="19" t="str">
        <f t="shared" si="12"/>
        <v>胜</v>
      </c>
    </row>
    <row r="409" spans="2:12">
      <c r="B409" s="7"/>
      <c r="C409" s="7"/>
      <c r="D409" s="7"/>
      <c r="E409" s="37"/>
      <c r="F409" s="37"/>
      <c r="G409" s="8"/>
      <c r="H409" s="7" t="s">
        <v>43</v>
      </c>
      <c r="I409" s="7">
        <v>89.6</v>
      </c>
      <c r="J409" s="7" t="s">
        <v>75</v>
      </c>
      <c r="K409" s="7">
        <v>65.3</v>
      </c>
      <c r="L409" s="19" t="str">
        <f t="shared" si="12"/>
        <v>胜</v>
      </c>
    </row>
    <row r="410" spans="2:12">
      <c r="B410" s="7"/>
      <c r="C410" s="7"/>
      <c r="D410" s="7"/>
      <c r="E410" s="37"/>
      <c r="F410" s="37"/>
      <c r="G410" s="8"/>
      <c r="H410" s="7" t="s">
        <v>44</v>
      </c>
      <c r="I410" s="7">
        <v>85.8</v>
      </c>
      <c r="J410" s="7" t="s">
        <v>96</v>
      </c>
      <c r="K410" s="7">
        <v>93.6</v>
      </c>
      <c r="L410" s="19" t="str">
        <f t="shared" si="12"/>
        <v>负</v>
      </c>
    </row>
    <row r="411" spans="2:12">
      <c r="B411" s="7"/>
      <c r="C411" s="7"/>
      <c r="D411" s="7" t="s">
        <v>116</v>
      </c>
      <c r="E411" s="5">
        <f>COUNTA(H411:H437)</f>
        <v>27</v>
      </c>
      <c r="F411" s="5">
        <f>COUNTIF(L411:L437,"胜")</f>
        <v>11</v>
      </c>
      <c r="G411" s="6">
        <f>F411/E411</f>
        <v>0.407407407407407</v>
      </c>
      <c r="H411" s="7" t="s">
        <v>28</v>
      </c>
      <c r="I411" s="7">
        <v>85.9</v>
      </c>
      <c r="J411" s="7" t="s">
        <v>100</v>
      </c>
      <c r="K411" s="7">
        <v>92.5</v>
      </c>
      <c r="L411" s="19" t="str">
        <f t="shared" si="12"/>
        <v>负</v>
      </c>
    </row>
    <row r="412" spans="2:12">
      <c r="B412" s="7"/>
      <c r="C412" s="7"/>
      <c r="D412" s="7"/>
      <c r="E412" s="5"/>
      <c r="F412" s="5"/>
      <c r="G412" s="6"/>
      <c r="H412" s="7" t="s">
        <v>28</v>
      </c>
      <c r="I412" s="7">
        <v>85.9</v>
      </c>
      <c r="J412" s="7" t="s">
        <v>115</v>
      </c>
      <c r="K412" s="7">
        <v>72.4</v>
      </c>
      <c r="L412" s="19" t="str">
        <f t="shared" si="12"/>
        <v>胜</v>
      </c>
    </row>
    <row r="413" spans="2:12">
      <c r="B413" s="7"/>
      <c r="C413" s="7"/>
      <c r="D413" s="7"/>
      <c r="E413" s="5"/>
      <c r="F413" s="5"/>
      <c r="G413" s="6"/>
      <c r="H413" s="7" t="s">
        <v>28</v>
      </c>
      <c r="I413" s="7">
        <v>85.9</v>
      </c>
      <c r="J413" s="7" t="s">
        <v>117</v>
      </c>
      <c r="K413" s="7">
        <v>48.8</v>
      </c>
      <c r="L413" s="19" t="str">
        <f t="shared" si="12"/>
        <v>胜</v>
      </c>
    </row>
    <row r="414" spans="2:12">
      <c r="B414" s="7"/>
      <c r="C414" s="7"/>
      <c r="D414" s="7"/>
      <c r="E414" s="5"/>
      <c r="F414" s="5"/>
      <c r="G414" s="6"/>
      <c r="H414" s="7" t="s">
        <v>32</v>
      </c>
      <c r="I414" s="7">
        <v>75.7</v>
      </c>
      <c r="J414" s="7" t="s">
        <v>100</v>
      </c>
      <c r="K414" s="7">
        <v>86.2</v>
      </c>
      <c r="L414" s="19" t="str">
        <f t="shared" si="12"/>
        <v>负</v>
      </c>
    </row>
    <row r="415" spans="2:12">
      <c r="B415" s="7"/>
      <c r="C415" s="7"/>
      <c r="D415" s="7"/>
      <c r="E415" s="5"/>
      <c r="F415" s="5"/>
      <c r="G415" s="6"/>
      <c r="H415" s="7" t="s">
        <v>32</v>
      </c>
      <c r="I415" s="7">
        <v>75.7</v>
      </c>
      <c r="J415" s="7" t="s">
        <v>115</v>
      </c>
      <c r="K415" s="7">
        <v>79.8</v>
      </c>
      <c r="L415" s="19" t="str">
        <f t="shared" si="12"/>
        <v>负</v>
      </c>
    </row>
    <row r="416" spans="2:12">
      <c r="B416" s="7"/>
      <c r="C416" s="7"/>
      <c r="D416" s="7"/>
      <c r="E416" s="5"/>
      <c r="F416" s="5"/>
      <c r="G416" s="6"/>
      <c r="H416" s="7" t="s">
        <v>32</v>
      </c>
      <c r="I416" s="7">
        <v>75.7</v>
      </c>
      <c r="J416" s="7" t="s">
        <v>117</v>
      </c>
      <c r="K416" s="7">
        <v>48.3</v>
      </c>
      <c r="L416" s="19" t="str">
        <f t="shared" si="12"/>
        <v>胜</v>
      </c>
    </row>
    <row r="417" spans="2:12">
      <c r="B417" s="7"/>
      <c r="C417" s="7"/>
      <c r="D417" s="7"/>
      <c r="E417" s="5"/>
      <c r="F417" s="5"/>
      <c r="G417" s="6"/>
      <c r="H417" s="7" t="s">
        <v>33</v>
      </c>
      <c r="I417" s="7">
        <v>91.8</v>
      </c>
      <c r="J417" s="7" t="s">
        <v>100</v>
      </c>
      <c r="K417" s="7">
        <v>92.7</v>
      </c>
      <c r="L417" s="19" t="str">
        <f t="shared" si="12"/>
        <v>负</v>
      </c>
    </row>
    <row r="418" spans="2:12">
      <c r="B418" s="7"/>
      <c r="C418" s="7"/>
      <c r="D418" s="7"/>
      <c r="E418" s="5"/>
      <c r="F418" s="5"/>
      <c r="G418" s="6"/>
      <c r="H418" s="7" t="s">
        <v>33</v>
      </c>
      <c r="I418" s="7">
        <v>91.8</v>
      </c>
      <c r="J418" s="7" t="s">
        <v>115</v>
      </c>
      <c r="K418" s="7">
        <v>82.6</v>
      </c>
      <c r="L418" s="19" t="str">
        <f t="shared" si="12"/>
        <v>胜</v>
      </c>
    </row>
    <row r="419" spans="2:12">
      <c r="B419" s="7"/>
      <c r="C419" s="7"/>
      <c r="D419" s="7"/>
      <c r="E419" s="5"/>
      <c r="F419" s="5"/>
      <c r="G419" s="6"/>
      <c r="H419" s="7" t="s">
        <v>33</v>
      </c>
      <c r="I419" s="7">
        <v>91.8</v>
      </c>
      <c r="J419" s="7" t="s">
        <v>117</v>
      </c>
      <c r="K419" s="7">
        <v>74.9</v>
      </c>
      <c r="L419" s="19" t="str">
        <f t="shared" si="12"/>
        <v>胜</v>
      </c>
    </row>
    <row r="420" spans="2:12">
      <c r="B420" s="7"/>
      <c r="C420" s="7"/>
      <c r="D420" s="7"/>
      <c r="E420" s="5"/>
      <c r="F420" s="5"/>
      <c r="G420" s="6"/>
      <c r="H420" s="7" t="s">
        <v>34</v>
      </c>
      <c r="I420" s="7">
        <v>87.3</v>
      </c>
      <c r="J420" s="7" t="s">
        <v>39</v>
      </c>
      <c r="K420" s="7">
        <v>85.7</v>
      </c>
      <c r="L420" s="19" t="str">
        <f t="shared" si="12"/>
        <v>胜</v>
      </c>
    </row>
    <row r="421" spans="2:12">
      <c r="B421" s="7"/>
      <c r="C421" s="7"/>
      <c r="D421" s="7"/>
      <c r="E421" s="5"/>
      <c r="F421" s="5"/>
      <c r="G421" s="6"/>
      <c r="H421" s="7" t="s">
        <v>36</v>
      </c>
      <c r="I421" s="7">
        <v>95.2</v>
      </c>
      <c r="J421" s="7" t="s">
        <v>39</v>
      </c>
      <c r="K421" s="7">
        <v>95.7</v>
      </c>
      <c r="L421" s="19" t="str">
        <f t="shared" si="12"/>
        <v>负</v>
      </c>
    </row>
    <row r="422" spans="2:12">
      <c r="B422" s="7"/>
      <c r="C422" s="7"/>
      <c r="D422" s="7"/>
      <c r="E422" s="5"/>
      <c r="F422" s="5"/>
      <c r="G422" s="6"/>
      <c r="H422" s="7" t="s">
        <v>122</v>
      </c>
      <c r="I422" s="7">
        <v>88.1</v>
      </c>
      <c r="J422" s="7" t="s">
        <v>29</v>
      </c>
      <c r="K422" s="7">
        <v>96.9</v>
      </c>
      <c r="L422" s="19" t="str">
        <f t="shared" si="12"/>
        <v>负</v>
      </c>
    </row>
    <row r="423" spans="2:12">
      <c r="B423" s="7"/>
      <c r="C423" s="7"/>
      <c r="D423" s="7"/>
      <c r="E423" s="5"/>
      <c r="F423" s="5"/>
      <c r="G423" s="6"/>
      <c r="H423" s="7" t="s">
        <v>123</v>
      </c>
      <c r="I423" s="7">
        <v>82.8</v>
      </c>
      <c r="J423" s="7" t="s">
        <v>29</v>
      </c>
      <c r="K423" s="7">
        <v>92.9</v>
      </c>
      <c r="L423" s="19" t="str">
        <f t="shared" si="12"/>
        <v>负</v>
      </c>
    </row>
    <row r="424" spans="2:12">
      <c r="B424" s="7"/>
      <c r="C424" s="7"/>
      <c r="D424" s="7"/>
      <c r="E424" s="5"/>
      <c r="F424" s="5"/>
      <c r="G424" s="6"/>
      <c r="H424" s="7" t="s">
        <v>93</v>
      </c>
      <c r="I424" s="7">
        <v>88.1</v>
      </c>
      <c r="J424" s="7" t="s">
        <v>115</v>
      </c>
      <c r="K424" s="7">
        <v>84.9</v>
      </c>
      <c r="L424" s="19" t="str">
        <f t="shared" si="12"/>
        <v>胜</v>
      </c>
    </row>
    <row r="425" spans="2:12">
      <c r="B425" s="7"/>
      <c r="C425" s="7"/>
      <c r="D425" s="7"/>
      <c r="E425" s="5"/>
      <c r="F425" s="5"/>
      <c r="G425" s="6"/>
      <c r="H425" s="7" t="s">
        <v>93</v>
      </c>
      <c r="I425" s="7">
        <v>88.1</v>
      </c>
      <c r="J425" s="7" t="s">
        <v>31</v>
      </c>
      <c r="K425" s="7">
        <v>83.5</v>
      </c>
      <c r="L425" s="19" t="str">
        <f t="shared" si="12"/>
        <v>胜</v>
      </c>
    </row>
    <row r="426" spans="2:12">
      <c r="B426" s="7"/>
      <c r="C426" s="7"/>
      <c r="D426" s="7"/>
      <c r="E426" s="5"/>
      <c r="F426" s="5"/>
      <c r="G426" s="6"/>
      <c r="H426" s="7" t="s">
        <v>93</v>
      </c>
      <c r="I426" s="7">
        <v>88.1</v>
      </c>
      <c r="J426" s="7" t="s">
        <v>118</v>
      </c>
      <c r="K426" s="7">
        <v>85.9</v>
      </c>
      <c r="L426" s="19" t="str">
        <f t="shared" si="12"/>
        <v>胜</v>
      </c>
    </row>
    <row r="427" spans="2:12">
      <c r="B427" s="7"/>
      <c r="C427" s="7"/>
      <c r="D427" s="7"/>
      <c r="E427" s="5"/>
      <c r="F427" s="5"/>
      <c r="G427" s="6"/>
      <c r="H427" s="7" t="s">
        <v>94</v>
      </c>
      <c r="I427" s="7">
        <v>88.3</v>
      </c>
      <c r="J427" s="7" t="s">
        <v>115</v>
      </c>
      <c r="K427" s="7">
        <v>88.2</v>
      </c>
      <c r="L427" s="19" t="str">
        <f t="shared" si="12"/>
        <v>胜</v>
      </c>
    </row>
    <row r="428" spans="2:12">
      <c r="B428" s="7"/>
      <c r="C428" s="7"/>
      <c r="D428" s="7"/>
      <c r="E428" s="5"/>
      <c r="F428" s="5"/>
      <c r="G428" s="6"/>
      <c r="H428" s="7" t="s">
        <v>94</v>
      </c>
      <c r="I428" s="7">
        <v>88.3</v>
      </c>
      <c r="J428" s="7" t="s">
        <v>31</v>
      </c>
      <c r="K428" s="7">
        <v>88.6</v>
      </c>
      <c r="L428" s="19" t="str">
        <f t="shared" si="12"/>
        <v>负</v>
      </c>
    </row>
    <row r="429" spans="2:12">
      <c r="B429" s="7"/>
      <c r="C429" s="7"/>
      <c r="D429" s="7"/>
      <c r="E429" s="5"/>
      <c r="F429" s="5"/>
      <c r="G429" s="6"/>
      <c r="H429" s="7" t="s">
        <v>94</v>
      </c>
      <c r="I429" s="7">
        <v>88.3</v>
      </c>
      <c r="J429" s="7" t="s">
        <v>118</v>
      </c>
      <c r="K429" s="7">
        <v>91.6</v>
      </c>
      <c r="L429" s="19" t="str">
        <f t="shared" si="12"/>
        <v>负</v>
      </c>
    </row>
    <row r="430" spans="2:12">
      <c r="B430" s="7"/>
      <c r="C430" s="7"/>
      <c r="D430" s="7"/>
      <c r="E430" s="5"/>
      <c r="F430" s="5"/>
      <c r="G430" s="6"/>
      <c r="H430" s="7" t="s">
        <v>95</v>
      </c>
      <c r="I430" s="7">
        <v>85.7</v>
      </c>
      <c r="J430" s="7" t="s">
        <v>115</v>
      </c>
      <c r="K430" s="7">
        <v>87.7</v>
      </c>
      <c r="L430" s="19" t="str">
        <f t="shared" ref="L430:L437" si="13">IF(I430&gt;K430,"胜",IF(I430=K430,"平",IF(I430&lt;K430,"负")))</f>
        <v>负</v>
      </c>
    </row>
    <row r="431" spans="2:12">
      <c r="B431" s="7"/>
      <c r="C431" s="7"/>
      <c r="D431" s="7"/>
      <c r="E431" s="5"/>
      <c r="F431" s="5"/>
      <c r="G431" s="6"/>
      <c r="H431" s="7" t="s">
        <v>95</v>
      </c>
      <c r="I431" s="7">
        <v>85.7</v>
      </c>
      <c r="J431" s="7" t="s">
        <v>31</v>
      </c>
      <c r="K431" s="7">
        <v>87.8</v>
      </c>
      <c r="L431" s="19" t="str">
        <f t="shared" si="13"/>
        <v>负</v>
      </c>
    </row>
    <row r="432" spans="2:12">
      <c r="B432" s="7"/>
      <c r="C432" s="7"/>
      <c r="D432" s="7"/>
      <c r="E432" s="5"/>
      <c r="F432" s="5"/>
      <c r="G432" s="6"/>
      <c r="H432" s="7" t="s">
        <v>95</v>
      </c>
      <c r="I432" s="7">
        <v>85.7</v>
      </c>
      <c r="J432" s="7" t="s">
        <v>118</v>
      </c>
      <c r="K432" s="7">
        <v>74</v>
      </c>
      <c r="L432" s="19" t="str">
        <f t="shared" si="13"/>
        <v>胜</v>
      </c>
    </row>
    <row r="433" spans="2:12">
      <c r="B433" s="7"/>
      <c r="C433" s="7"/>
      <c r="D433" s="7"/>
      <c r="E433" s="5"/>
      <c r="F433" s="5"/>
      <c r="G433" s="6"/>
      <c r="H433" s="7" t="s">
        <v>119</v>
      </c>
      <c r="I433" s="7">
        <v>96.9</v>
      </c>
      <c r="J433" s="7" t="s">
        <v>141</v>
      </c>
      <c r="K433" s="7">
        <v>98.3</v>
      </c>
      <c r="L433" s="19" t="str">
        <f t="shared" si="13"/>
        <v>负</v>
      </c>
    </row>
    <row r="434" spans="2:12">
      <c r="B434" s="7"/>
      <c r="C434" s="7"/>
      <c r="D434" s="7"/>
      <c r="E434" s="5"/>
      <c r="F434" s="5"/>
      <c r="G434" s="6"/>
      <c r="H434" s="7" t="s">
        <v>120</v>
      </c>
      <c r="I434" s="7">
        <v>87.3</v>
      </c>
      <c r="J434" s="7" t="s">
        <v>141</v>
      </c>
      <c r="K434" s="7">
        <v>95.9</v>
      </c>
      <c r="L434" s="19" t="str">
        <f t="shared" si="13"/>
        <v>负</v>
      </c>
    </row>
    <row r="435" spans="2:12">
      <c r="B435" s="7"/>
      <c r="C435" s="7"/>
      <c r="D435" s="7"/>
      <c r="E435" s="5"/>
      <c r="F435" s="5"/>
      <c r="G435" s="6"/>
      <c r="H435" s="7" t="s">
        <v>144</v>
      </c>
      <c r="I435" s="25"/>
      <c r="J435" s="7" t="s">
        <v>21</v>
      </c>
      <c r="K435" s="7">
        <v>91.3</v>
      </c>
      <c r="L435" s="19" t="str">
        <f t="shared" si="13"/>
        <v>负</v>
      </c>
    </row>
    <row r="436" spans="2:12">
      <c r="B436" s="7"/>
      <c r="C436" s="7"/>
      <c r="D436" s="7"/>
      <c r="E436" s="5"/>
      <c r="F436" s="5"/>
      <c r="G436" s="6"/>
      <c r="H436" s="7" t="s">
        <v>145</v>
      </c>
      <c r="I436" s="25"/>
      <c r="J436" s="7" t="s">
        <v>71</v>
      </c>
      <c r="K436" s="7">
        <v>69.2</v>
      </c>
      <c r="L436" s="19" t="str">
        <f t="shared" si="13"/>
        <v>负</v>
      </c>
    </row>
    <row r="437" spans="2:12">
      <c r="B437" s="7"/>
      <c r="C437" s="7"/>
      <c r="D437" s="7"/>
      <c r="E437" s="5"/>
      <c r="F437" s="5"/>
      <c r="G437" s="6"/>
      <c r="H437" s="7" t="s">
        <v>146</v>
      </c>
      <c r="I437" s="25"/>
      <c r="J437" s="7" t="s">
        <v>30</v>
      </c>
      <c r="K437" s="7">
        <v>68.2</v>
      </c>
      <c r="L437" s="19" t="str">
        <f t="shared" si="13"/>
        <v>负</v>
      </c>
    </row>
    <row r="438" spans="2:12">
      <c r="B438" s="37">
        <v>22</v>
      </c>
      <c r="C438" s="37" t="s">
        <v>147</v>
      </c>
      <c r="D438" s="37" t="s">
        <v>147</v>
      </c>
      <c r="E438" s="37">
        <f>COUNTA(H438:H449)</f>
        <v>12</v>
      </c>
      <c r="F438" s="37">
        <f>COUNTIF(L438:L449,"胜")</f>
        <v>1</v>
      </c>
      <c r="G438" s="8">
        <f>F438/E438</f>
        <v>0.0833333333333333</v>
      </c>
      <c r="H438" s="5" t="s">
        <v>12</v>
      </c>
      <c r="I438" s="37">
        <v>34.5</v>
      </c>
      <c r="J438" s="37" t="s">
        <v>113</v>
      </c>
      <c r="K438" s="37">
        <v>86.3</v>
      </c>
      <c r="L438" s="5" t="str">
        <f t="shared" ref="L438:L477" si="14">IF(I438&gt;K438,"胜",IF(I438=K438,"平",IF(I438&lt;K438,"负")))</f>
        <v>负</v>
      </c>
    </row>
    <row r="439" spans="2:12">
      <c r="B439" s="37"/>
      <c r="C439" s="37"/>
      <c r="D439" s="37"/>
      <c r="E439" s="37"/>
      <c r="F439" s="37"/>
      <c r="G439" s="8"/>
      <c r="H439" s="5" t="s">
        <v>12</v>
      </c>
      <c r="I439" s="37">
        <v>34.5</v>
      </c>
      <c r="J439" s="37" t="s">
        <v>55</v>
      </c>
      <c r="K439" s="37">
        <v>50.5</v>
      </c>
      <c r="L439" s="5" t="str">
        <f t="shared" si="14"/>
        <v>负</v>
      </c>
    </row>
    <row r="440" spans="2:12">
      <c r="B440" s="37"/>
      <c r="C440" s="37"/>
      <c r="D440" s="37"/>
      <c r="E440" s="37"/>
      <c r="F440" s="37"/>
      <c r="G440" s="8"/>
      <c r="H440" s="5" t="s">
        <v>12</v>
      </c>
      <c r="I440" s="37">
        <v>34.5</v>
      </c>
      <c r="J440" s="37" t="s">
        <v>121</v>
      </c>
      <c r="K440" s="37">
        <v>89.3</v>
      </c>
      <c r="L440" s="5" t="str">
        <f t="shared" si="14"/>
        <v>负</v>
      </c>
    </row>
    <row r="441" spans="2:12">
      <c r="B441" s="37"/>
      <c r="C441" s="37"/>
      <c r="D441" s="37"/>
      <c r="E441" s="37"/>
      <c r="F441" s="37"/>
      <c r="G441" s="8"/>
      <c r="H441" s="5" t="s">
        <v>16</v>
      </c>
      <c r="I441" s="37">
        <v>71.3</v>
      </c>
      <c r="J441" s="37" t="s">
        <v>113</v>
      </c>
      <c r="K441" s="37">
        <v>86.9</v>
      </c>
      <c r="L441" s="5" t="str">
        <f t="shared" si="14"/>
        <v>负</v>
      </c>
    </row>
    <row r="442" spans="2:12">
      <c r="B442" s="37"/>
      <c r="C442" s="37"/>
      <c r="D442" s="37"/>
      <c r="E442" s="37"/>
      <c r="F442" s="37"/>
      <c r="G442" s="8"/>
      <c r="H442" s="5" t="s">
        <v>16</v>
      </c>
      <c r="I442" s="37">
        <v>71.3</v>
      </c>
      <c r="J442" s="37" t="s">
        <v>55</v>
      </c>
      <c r="K442" s="37">
        <v>76.3</v>
      </c>
      <c r="L442" s="5" t="str">
        <f t="shared" si="14"/>
        <v>负</v>
      </c>
    </row>
    <row r="443" spans="2:12">
      <c r="B443" s="37"/>
      <c r="C443" s="37"/>
      <c r="D443" s="37"/>
      <c r="E443" s="37"/>
      <c r="F443" s="37"/>
      <c r="G443" s="8"/>
      <c r="H443" s="5" t="s">
        <v>16</v>
      </c>
      <c r="I443" s="37">
        <v>71.3</v>
      </c>
      <c r="J443" s="37" t="s">
        <v>121</v>
      </c>
      <c r="K443" s="37">
        <v>87</v>
      </c>
      <c r="L443" s="5" t="str">
        <f t="shared" si="14"/>
        <v>负</v>
      </c>
    </row>
    <row r="444" spans="2:12">
      <c r="B444" s="37"/>
      <c r="C444" s="37"/>
      <c r="D444" s="37"/>
      <c r="E444" s="37"/>
      <c r="F444" s="37"/>
      <c r="G444" s="8"/>
      <c r="H444" s="5" t="s">
        <v>17</v>
      </c>
      <c r="I444" s="37">
        <v>82.2</v>
      </c>
      <c r="J444" s="37" t="s">
        <v>113</v>
      </c>
      <c r="K444" s="37">
        <v>95.1</v>
      </c>
      <c r="L444" s="5" t="str">
        <f t="shared" si="14"/>
        <v>负</v>
      </c>
    </row>
    <row r="445" spans="2:12">
      <c r="B445" s="37"/>
      <c r="C445" s="37"/>
      <c r="D445" s="37"/>
      <c r="E445" s="37"/>
      <c r="F445" s="37"/>
      <c r="G445" s="8"/>
      <c r="H445" s="5" t="s">
        <v>17</v>
      </c>
      <c r="I445" s="37">
        <v>82.2</v>
      </c>
      <c r="J445" s="37" t="s">
        <v>55</v>
      </c>
      <c r="K445" s="37">
        <v>81.9</v>
      </c>
      <c r="L445" s="5" t="str">
        <f t="shared" si="14"/>
        <v>胜</v>
      </c>
    </row>
    <row r="446" spans="2:12">
      <c r="B446" s="37"/>
      <c r="C446" s="37"/>
      <c r="D446" s="37"/>
      <c r="E446" s="37"/>
      <c r="F446" s="37"/>
      <c r="G446" s="8"/>
      <c r="H446" s="5" t="s">
        <v>17</v>
      </c>
      <c r="I446" s="37">
        <v>82.2</v>
      </c>
      <c r="J446" s="37" t="s">
        <v>121</v>
      </c>
      <c r="K446" s="37">
        <v>91.8</v>
      </c>
      <c r="L446" s="5" t="str">
        <f t="shared" si="14"/>
        <v>负</v>
      </c>
    </row>
    <row r="447" spans="2:12">
      <c r="B447" s="37"/>
      <c r="C447" s="37"/>
      <c r="D447" s="37"/>
      <c r="E447" s="37"/>
      <c r="F447" s="37"/>
      <c r="G447" s="8"/>
      <c r="H447" s="5" t="s">
        <v>18</v>
      </c>
      <c r="I447" s="37">
        <v>80.3</v>
      </c>
      <c r="J447" s="37" t="s">
        <v>113</v>
      </c>
      <c r="K447" s="37">
        <v>97.2</v>
      </c>
      <c r="L447" s="5" t="str">
        <f t="shared" si="14"/>
        <v>负</v>
      </c>
    </row>
    <row r="448" spans="2:12">
      <c r="B448" s="37"/>
      <c r="C448" s="37"/>
      <c r="D448" s="37"/>
      <c r="E448" s="37"/>
      <c r="F448" s="37"/>
      <c r="G448" s="8"/>
      <c r="H448" s="5" t="s">
        <v>18</v>
      </c>
      <c r="I448" s="37">
        <v>80.3</v>
      </c>
      <c r="J448" s="37" t="s">
        <v>55</v>
      </c>
      <c r="K448" s="37">
        <v>82.8</v>
      </c>
      <c r="L448" s="5" t="str">
        <f t="shared" si="14"/>
        <v>负</v>
      </c>
    </row>
    <row r="449" spans="2:12">
      <c r="B449" s="37"/>
      <c r="C449" s="37"/>
      <c r="D449" s="37"/>
      <c r="E449" s="37"/>
      <c r="F449" s="37"/>
      <c r="G449" s="8"/>
      <c r="H449" s="5" t="s">
        <v>18</v>
      </c>
      <c r="I449" s="37">
        <v>80.3</v>
      </c>
      <c r="J449" s="37" t="s">
        <v>121</v>
      </c>
      <c r="K449" s="37">
        <v>92.1</v>
      </c>
      <c r="L449" s="5" t="str">
        <f t="shared" si="14"/>
        <v>负</v>
      </c>
    </row>
    <row r="450" spans="2:12">
      <c r="B450" s="37">
        <v>2</v>
      </c>
      <c r="C450" s="37" t="s">
        <v>111</v>
      </c>
      <c r="D450" s="37" t="s">
        <v>111</v>
      </c>
      <c r="E450" s="37">
        <f>COUNTA(H450:H461)</f>
        <v>12</v>
      </c>
      <c r="F450" s="37">
        <f>COUNTIF(L450:L461,"胜")</f>
        <v>4</v>
      </c>
      <c r="G450" s="8">
        <f>F450/E450</f>
        <v>0.333333333333333</v>
      </c>
      <c r="H450" s="5" t="s">
        <v>12</v>
      </c>
      <c r="I450" s="37">
        <v>47.3</v>
      </c>
      <c r="J450" s="37" t="s">
        <v>26</v>
      </c>
      <c r="K450" s="37">
        <v>90.8</v>
      </c>
      <c r="L450" s="5" t="str">
        <f t="shared" si="14"/>
        <v>负</v>
      </c>
    </row>
    <row r="451" spans="2:12">
      <c r="B451" s="37"/>
      <c r="C451" s="37"/>
      <c r="D451" s="37"/>
      <c r="E451" s="37"/>
      <c r="F451" s="37"/>
      <c r="G451" s="8"/>
      <c r="H451" s="5" t="s">
        <v>12</v>
      </c>
      <c r="I451" s="37">
        <v>47.3</v>
      </c>
      <c r="J451" s="37" t="s">
        <v>112</v>
      </c>
      <c r="K451" s="37">
        <v>79.6</v>
      </c>
      <c r="L451" s="5" t="str">
        <f t="shared" si="14"/>
        <v>负</v>
      </c>
    </row>
    <row r="452" spans="2:12">
      <c r="B452" s="37"/>
      <c r="C452" s="37"/>
      <c r="D452" s="37"/>
      <c r="E452" s="37"/>
      <c r="F452" s="37"/>
      <c r="G452" s="8"/>
      <c r="H452" s="5" t="s">
        <v>12</v>
      </c>
      <c r="I452" s="37">
        <v>47.3</v>
      </c>
      <c r="J452" s="37" t="s">
        <v>110</v>
      </c>
      <c r="K452" s="37">
        <v>79.3</v>
      </c>
      <c r="L452" s="5" t="str">
        <f t="shared" si="14"/>
        <v>负</v>
      </c>
    </row>
    <row r="453" spans="2:12">
      <c r="B453" s="37"/>
      <c r="C453" s="37"/>
      <c r="D453" s="37"/>
      <c r="E453" s="37"/>
      <c r="F453" s="37"/>
      <c r="G453" s="8"/>
      <c r="H453" s="5" t="s">
        <v>16</v>
      </c>
      <c r="I453" s="37">
        <v>82.9</v>
      </c>
      <c r="J453" s="37" t="s">
        <v>26</v>
      </c>
      <c r="K453" s="37">
        <v>83.7</v>
      </c>
      <c r="L453" s="5" t="str">
        <f t="shared" si="14"/>
        <v>负</v>
      </c>
    </row>
    <row r="454" spans="2:12">
      <c r="B454" s="37"/>
      <c r="C454" s="37"/>
      <c r="D454" s="37"/>
      <c r="E454" s="37"/>
      <c r="F454" s="37"/>
      <c r="G454" s="8"/>
      <c r="H454" s="5" t="s">
        <v>16</v>
      </c>
      <c r="I454" s="37">
        <v>82.9</v>
      </c>
      <c r="J454" s="37" t="s">
        <v>112</v>
      </c>
      <c r="K454" s="37">
        <v>78.1</v>
      </c>
      <c r="L454" s="5" t="str">
        <f t="shared" si="14"/>
        <v>胜</v>
      </c>
    </row>
    <row r="455" spans="2:12">
      <c r="B455" s="37"/>
      <c r="C455" s="37"/>
      <c r="D455" s="37"/>
      <c r="E455" s="37"/>
      <c r="F455" s="37"/>
      <c r="G455" s="8"/>
      <c r="H455" s="5" t="s">
        <v>16</v>
      </c>
      <c r="I455" s="37">
        <v>82.9</v>
      </c>
      <c r="J455" s="37" t="s">
        <v>110</v>
      </c>
      <c r="K455" s="37">
        <v>75.3</v>
      </c>
      <c r="L455" s="5" t="str">
        <f t="shared" si="14"/>
        <v>胜</v>
      </c>
    </row>
    <row r="456" spans="2:12">
      <c r="B456" s="37"/>
      <c r="C456" s="37"/>
      <c r="D456" s="37"/>
      <c r="E456" s="37"/>
      <c r="F456" s="37"/>
      <c r="G456" s="8"/>
      <c r="H456" s="5" t="s">
        <v>17</v>
      </c>
      <c r="I456" s="37">
        <v>86.3</v>
      </c>
      <c r="J456" s="37" t="s">
        <v>26</v>
      </c>
      <c r="K456" s="37">
        <v>90.6</v>
      </c>
      <c r="L456" s="5" t="str">
        <f t="shared" si="14"/>
        <v>负</v>
      </c>
    </row>
    <row r="457" spans="2:12">
      <c r="B457" s="37"/>
      <c r="C457" s="37"/>
      <c r="D457" s="37"/>
      <c r="E457" s="37"/>
      <c r="F457" s="37"/>
      <c r="G457" s="8"/>
      <c r="H457" s="5" t="s">
        <v>17</v>
      </c>
      <c r="I457" s="37">
        <v>86.3</v>
      </c>
      <c r="J457" s="37" t="s">
        <v>112</v>
      </c>
      <c r="K457" s="37">
        <v>77.7</v>
      </c>
      <c r="L457" s="5" t="str">
        <f t="shared" si="14"/>
        <v>胜</v>
      </c>
    </row>
    <row r="458" spans="2:12">
      <c r="B458" s="37"/>
      <c r="C458" s="37"/>
      <c r="D458" s="37"/>
      <c r="E458" s="37"/>
      <c r="F458" s="37"/>
      <c r="G458" s="8"/>
      <c r="H458" s="5" t="s">
        <v>17</v>
      </c>
      <c r="I458" s="37">
        <v>86.3</v>
      </c>
      <c r="J458" s="37" t="s">
        <v>110</v>
      </c>
      <c r="K458" s="37">
        <v>83.8</v>
      </c>
      <c r="L458" s="5" t="str">
        <f t="shared" si="14"/>
        <v>胜</v>
      </c>
    </row>
    <row r="459" spans="2:12">
      <c r="B459" s="37"/>
      <c r="C459" s="37"/>
      <c r="D459" s="37"/>
      <c r="E459" s="37"/>
      <c r="F459" s="37"/>
      <c r="G459" s="8"/>
      <c r="H459" s="5" t="s">
        <v>18</v>
      </c>
      <c r="I459" s="36"/>
      <c r="J459" s="37" t="s">
        <v>26</v>
      </c>
      <c r="K459" s="37">
        <v>95.1</v>
      </c>
      <c r="L459" s="5" t="str">
        <f t="shared" si="14"/>
        <v>负</v>
      </c>
    </row>
    <row r="460" spans="2:12">
      <c r="B460" s="37"/>
      <c r="C460" s="37"/>
      <c r="D460" s="37"/>
      <c r="E460" s="37"/>
      <c r="F460" s="37"/>
      <c r="G460" s="8"/>
      <c r="H460" s="5" t="s">
        <v>18</v>
      </c>
      <c r="I460" s="36"/>
      <c r="J460" s="37" t="s">
        <v>112</v>
      </c>
      <c r="K460" s="37">
        <v>78</v>
      </c>
      <c r="L460" s="5" t="str">
        <f t="shared" si="14"/>
        <v>负</v>
      </c>
    </row>
    <row r="461" spans="2:12">
      <c r="B461" s="37"/>
      <c r="C461" s="37"/>
      <c r="D461" s="37"/>
      <c r="E461" s="37"/>
      <c r="F461" s="37"/>
      <c r="G461" s="8"/>
      <c r="H461" s="5" t="s">
        <v>18</v>
      </c>
      <c r="I461" s="36"/>
      <c r="J461" s="37" t="s">
        <v>110</v>
      </c>
      <c r="K461" s="37">
        <v>88.6</v>
      </c>
      <c r="L461" s="5" t="str">
        <f t="shared" si="14"/>
        <v>负</v>
      </c>
    </row>
    <row r="462" spans="2:12">
      <c r="B462" s="7">
        <v>6</v>
      </c>
      <c r="C462" s="7" t="s">
        <v>139</v>
      </c>
      <c r="D462" s="7" t="s">
        <v>139</v>
      </c>
      <c r="E462" s="7">
        <f>COUNTA(H462:H473)</f>
        <v>12</v>
      </c>
      <c r="F462" s="7">
        <f>COUNTIF(L462:L473,"胜")</f>
        <v>11</v>
      </c>
      <c r="G462" s="8">
        <f>F462/E462</f>
        <v>0.916666666666667</v>
      </c>
      <c r="H462" s="7" t="s">
        <v>59</v>
      </c>
      <c r="I462" s="7">
        <v>88.3</v>
      </c>
      <c r="J462" s="7" t="s">
        <v>89</v>
      </c>
      <c r="K462" s="7">
        <v>85.8</v>
      </c>
      <c r="L462" s="19" t="str">
        <f t="shared" si="14"/>
        <v>胜</v>
      </c>
    </row>
    <row r="463" spans="2:12">
      <c r="B463" s="7"/>
      <c r="C463" s="7"/>
      <c r="D463" s="7"/>
      <c r="E463" s="7"/>
      <c r="F463" s="7"/>
      <c r="G463" s="8"/>
      <c r="H463" s="7" t="s">
        <v>59</v>
      </c>
      <c r="I463" s="7">
        <v>88.3</v>
      </c>
      <c r="J463" s="7" t="s">
        <v>80</v>
      </c>
      <c r="K463" s="7">
        <v>67.3</v>
      </c>
      <c r="L463" s="19" t="str">
        <f t="shared" si="14"/>
        <v>胜</v>
      </c>
    </row>
    <row r="464" spans="2:12">
      <c r="B464" s="7"/>
      <c r="C464" s="7"/>
      <c r="D464" s="7"/>
      <c r="E464" s="7"/>
      <c r="F464" s="7"/>
      <c r="G464" s="8"/>
      <c r="H464" s="7" t="s">
        <v>59</v>
      </c>
      <c r="I464" s="7">
        <v>88.3</v>
      </c>
      <c r="J464" s="7" t="s">
        <v>138</v>
      </c>
      <c r="K464" s="7">
        <v>79.7</v>
      </c>
      <c r="L464" s="19" t="str">
        <f t="shared" si="14"/>
        <v>胜</v>
      </c>
    </row>
    <row r="465" spans="2:12">
      <c r="B465" s="7"/>
      <c r="C465" s="7"/>
      <c r="D465" s="7"/>
      <c r="E465" s="7"/>
      <c r="F465" s="7"/>
      <c r="G465" s="8"/>
      <c r="H465" s="7" t="s">
        <v>60</v>
      </c>
      <c r="I465" s="7">
        <v>94.9</v>
      </c>
      <c r="J465" s="7" t="s">
        <v>89</v>
      </c>
      <c r="K465" s="7">
        <v>87</v>
      </c>
      <c r="L465" s="19" t="str">
        <f t="shared" si="14"/>
        <v>胜</v>
      </c>
    </row>
    <row r="466" spans="2:12">
      <c r="B466" s="7"/>
      <c r="C466" s="7"/>
      <c r="D466" s="7"/>
      <c r="E466" s="7"/>
      <c r="F466" s="7"/>
      <c r="G466" s="8"/>
      <c r="H466" s="7" t="s">
        <v>60</v>
      </c>
      <c r="I466" s="7">
        <v>94.9</v>
      </c>
      <c r="J466" s="7" t="s">
        <v>80</v>
      </c>
      <c r="K466" s="7">
        <v>64.9</v>
      </c>
      <c r="L466" s="19" t="str">
        <f t="shared" si="14"/>
        <v>胜</v>
      </c>
    </row>
    <row r="467" spans="2:12">
      <c r="B467" s="7"/>
      <c r="C467" s="7"/>
      <c r="D467" s="7"/>
      <c r="E467" s="7"/>
      <c r="F467" s="7"/>
      <c r="G467" s="8"/>
      <c r="H467" s="7" t="s">
        <v>61</v>
      </c>
      <c r="I467" s="7">
        <v>96.4</v>
      </c>
      <c r="J467" s="7" t="s">
        <v>89</v>
      </c>
      <c r="K467" s="7">
        <v>86.8</v>
      </c>
      <c r="L467" s="19" t="str">
        <f t="shared" si="14"/>
        <v>胜</v>
      </c>
    </row>
    <row r="468" spans="2:12">
      <c r="B468" s="7"/>
      <c r="C468" s="7"/>
      <c r="D468" s="7"/>
      <c r="E468" s="7"/>
      <c r="F468" s="7"/>
      <c r="G468" s="8"/>
      <c r="H468" s="7" t="s">
        <v>61</v>
      </c>
      <c r="I468" s="7">
        <v>96.4</v>
      </c>
      <c r="J468" s="7" t="s">
        <v>138</v>
      </c>
      <c r="K468" s="7">
        <v>84.4</v>
      </c>
      <c r="L468" s="19" t="str">
        <f t="shared" si="14"/>
        <v>胜</v>
      </c>
    </row>
    <row r="469" spans="2:12">
      <c r="B469" s="7"/>
      <c r="C469" s="7"/>
      <c r="D469" s="7"/>
      <c r="E469" s="7"/>
      <c r="F469" s="7"/>
      <c r="G469" s="8"/>
      <c r="H469" s="7" t="s">
        <v>88</v>
      </c>
      <c r="I469" s="7">
        <v>102.7</v>
      </c>
      <c r="J469" s="7" t="s">
        <v>54</v>
      </c>
      <c r="K469" s="7">
        <v>96.1</v>
      </c>
      <c r="L469" s="19" t="str">
        <f t="shared" si="14"/>
        <v>胜</v>
      </c>
    </row>
    <row r="470" spans="2:12">
      <c r="B470" s="7"/>
      <c r="C470" s="7"/>
      <c r="D470" s="7"/>
      <c r="E470" s="7"/>
      <c r="F470" s="7"/>
      <c r="G470" s="8"/>
      <c r="H470" s="7" t="s">
        <v>88</v>
      </c>
      <c r="I470" s="7">
        <v>102.7</v>
      </c>
      <c r="J470" s="7" t="s">
        <v>148</v>
      </c>
      <c r="K470" s="7">
        <v>82.3</v>
      </c>
      <c r="L470" s="19" t="str">
        <f t="shared" si="14"/>
        <v>胜</v>
      </c>
    </row>
    <row r="471" spans="2:12">
      <c r="B471" s="7"/>
      <c r="C471" s="7"/>
      <c r="D471" s="7"/>
      <c r="E471" s="7"/>
      <c r="F471" s="7"/>
      <c r="G471" s="8"/>
      <c r="H471" s="7" t="s">
        <v>149</v>
      </c>
      <c r="I471" s="7">
        <v>97.5</v>
      </c>
      <c r="J471" s="7" t="s">
        <v>38</v>
      </c>
      <c r="K471" s="7">
        <v>100.4</v>
      </c>
      <c r="L471" s="19" t="str">
        <f t="shared" si="14"/>
        <v>负</v>
      </c>
    </row>
    <row r="472" spans="2:12">
      <c r="B472" s="7"/>
      <c r="C472" s="7"/>
      <c r="D472" s="7"/>
      <c r="E472" s="7"/>
      <c r="F472" s="7"/>
      <c r="G472" s="8"/>
      <c r="H472" s="7" t="s">
        <v>149</v>
      </c>
      <c r="I472" s="7">
        <v>97.5</v>
      </c>
      <c r="J472" s="7" t="s">
        <v>20</v>
      </c>
      <c r="K472" s="7">
        <v>97.4</v>
      </c>
      <c r="L472" s="19" t="str">
        <f t="shared" si="14"/>
        <v>胜</v>
      </c>
    </row>
    <row r="473" spans="2:12">
      <c r="B473" s="7"/>
      <c r="C473" s="7"/>
      <c r="D473" s="7"/>
      <c r="E473" s="7"/>
      <c r="F473" s="7"/>
      <c r="G473" s="8"/>
      <c r="H473" s="7" t="s">
        <v>149</v>
      </c>
      <c r="I473" s="7">
        <v>97.5</v>
      </c>
      <c r="J473" s="7" t="s">
        <v>89</v>
      </c>
      <c r="K473" s="7">
        <v>95.6</v>
      </c>
      <c r="L473" s="19" t="str">
        <f t="shared" si="14"/>
        <v>胜</v>
      </c>
    </row>
    <row r="474" spans="2:12">
      <c r="B474" s="7">
        <v>18</v>
      </c>
      <c r="C474" s="7" t="s">
        <v>148</v>
      </c>
      <c r="D474" s="7" t="s">
        <v>21</v>
      </c>
      <c r="E474" s="7">
        <f>COUNTA(H474:H530)</f>
        <v>57</v>
      </c>
      <c r="F474" s="7">
        <f>COUNTIF(L474:L530,"胜")</f>
        <v>25</v>
      </c>
      <c r="G474" s="8">
        <f>F474/E474</f>
        <v>0.43859649122807</v>
      </c>
      <c r="H474" s="19" t="s">
        <v>103</v>
      </c>
      <c r="I474" s="24"/>
      <c r="J474" s="19" t="s">
        <v>110</v>
      </c>
      <c r="K474" s="19">
        <v>90</v>
      </c>
      <c r="L474" s="19" t="str">
        <f t="shared" si="14"/>
        <v>负</v>
      </c>
    </row>
    <row r="475" spans="2:12">
      <c r="B475" s="7"/>
      <c r="C475" s="7"/>
      <c r="D475" s="7"/>
      <c r="E475" s="7"/>
      <c r="F475" s="7"/>
      <c r="G475" s="8"/>
      <c r="H475" s="19" t="s">
        <v>103</v>
      </c>
      <c r="I475" s="24"/>
      <c r="J475" s="19" t="s">
        <v>55</v>
      </c>
      <c r="K475" s="19">
        <v>87.7</v>
      </c>
      <c r="L475" s="19" t="str">
        <f t="shared" si="14"/>
        <v>负</v>
      </c>
    </row>
    <row r="476" spans="2:12">
      <c r="B476" s="7"/>
      <c r="C476" s="7"/>
      <c r="D476" s="7"/>
      <c r="E476" s="7"/>
      <c r="F476" s="7"/>
      <c r="G476" s="8"/>
      <c r="H476" s="19" t="s">
        <v>103</v>
      </c>
      <c r="I476" s="24"/>
      <c r="J476" s="19" t="s">
        <v>114</v>
      </c>
      <c r="K476" s="19">
        <v>80.5</v>
      </c>
      <c r="L476" s="19" t="str">
        <f t="shared" si="14"/>
        <v>负</v>
      </c>
    </row>
    <row r="477" spans="2:12">
      <c r="B477" s="7"/>
      <c r="C477" s="7"/>
      <c r="D477" s="7"/>
      <c r="E477" s="7"/>
      <c r="F477" s="7"/>
      <c r="G477" s="8"/>
      <c r="H477" s="19" t="s">
        <v>105</v>
      </c>
      <c r="I477" s="24"/>
      <c r="J477" s="19" t="s">
        <v>110</v>
      </c>
      <c r="K477" s="19">
        <v>86.5</v>
      </c>
      <c r="L477" s="19" t="str">
        <f t="shared" si="14"/>
        <v>负</v>
      </c>
    </row>
    <row r="478" spans="2:12">
      <c r="B478" s="7"/>
      <c r="C478" s="7"/>
      <c r="D478" s="7"/>
      <c r="E478" s="7"/>
      <c r="F478" s="7"/>
      <c r="G478" s="8"/>
      <c r="H478" s="19" t="s">
        <v>105</v>
      </c>
      <c r="I478" s="24"/>
      <c r="J478" s="19" t="s">
        <v>55</v>
      </c>
      <c r="K478" s="19">
        <v>90.1</v>
      </c>
      <c r="L478" s="19" t="str">
        <f t="shared" ref="L478:L530" si="15">IF(I478&gt;K478,"胜",IF(I478=K478,"平",IF(I478&lt;K478,"负")))</f>
        <v>负</v>
      </c>
    </row>
    <row r="479" spans="2:12">
      <c r="B479" s="7"/>
      <c r="C479" s="7"/>
      <c r="D479" s="7"/>
      <c r="E479" s="7"/>
      <c r="F479" s="7"/>
      <c r="G479" s="8"/>
      <c r="H479" s="19" t="s">
        <v>105</v>
      </c>
      <c r="I479" s="24"/>
      <c r="J479" s="19" t="s">
        <v>114</v>
      </c>
      <c r="K479" s="19">
        <v>79.3</v>
      </c>
      <c r="L479" s="19" t="str">
        <f t="shared" si="15"/>
        <v>负</v>
      </c>
    </row>
    <row r="480" spans="2:12">
      <c r="B480" s="7"/>
      <c r="C480" s="7"/>
      <c r="D480" s="7"/>
      <c r="E480" s="7"/>
      <c r="F480" s="7"/>
      <c r="G480" s="8"/>
      <c r="H480" s="19" t="s">
        <v>106</v>
      </c>
      <c r="I480" s="24"/>
      <c r="J480" s="19" t="s">
        <v>110</v>
      </c>
      <c r="K480" s="19">
        <v>90.8</v>
      </c>
      <c r="L480" s="19" t="str">
        <f t="shared" si="15"/>
        <v>负</v>
      </c>
    </row>
    <row r="481" spans="2:12">
      <c r="B481" s="7"/>
      <c r="C481" s="7"/>
      <c r="D481" s="7"/>
      <c r="E481" s="7"/>
      <c r="F481" s="7"/>
      <c r="G481" s="8"/>
      <c r="H481" s="19" t="s">
        <v>106</v>
      </c>
      <c r="I481" s="24"/>
      <c r="J481" s="19" t="s">
        <v>55</v>
      </c>
      <c r="K481" s="19">
        <v>86</v>
      </c>
      <c r="L481" s="19" t="str">
        <f t="shared" si="15"/>
        <v>负</v>
      </c>
    </row>
    <row r="482" spans="2:12">
      <c r="B482" s="7"/>
      <c r="C482" s="7"/>
      <c r="D482" s="7"/>
      <c r="E482" s="7"/>
      <c r="F482" s="7"/>
      <c r="G482" s="8"/>
      <c r="H482" s="19" t="s">
        <v>106</v>
      </c>
      <c r="I482" s="24"/>
      <c r="J482" s="19" t="s">
        <v>114</v>
      </c>
      <c r="K482" s="24"/>
      <c r="L482" s="19" t="str">
        <f t="shared" si="15"/>
        <v>平</v>
      </c>
    </row>
    <row r="483" spans="2:12">
      <c r="B483" s="7"/>
      <c r="C483" s="7"/>
      <c r="D483" s="7"/>
      <c r="E483" s="7"/>
      <c r="F483" s="7"/>
      <c r="G483" s="8"/>
      <c r="H483" s="7" t="s">
        <v>19</v>
      </c>
      <c r="I483" s="7">
        <v>79.3</v>
      </c>
      <c r="J483" s="7">
        <v>123568024</v>
      </c>
      <c r="K483" s="7">
        <v>93.4</v>
      </c>
      <c r="L483" s="19" t="str">
        <f t="shared" si="15"/>
        <v>负</v>
      </c>
    </row>
    <row r="484" spans="2:12">
      <c r="B484" s="7"/>
      <c r="C484" s="7"/>
      <c r="D484" s="7"/>
      <c r="E484" s="7"/>
      <c r="F484" s="7"/>
      <c r="G484" s="8"/>
      <c r="H484" s="7" t="s">
        <v>19</v>
      </c>
      <c r="I484" s="7">
        <v>79.3</v>
      </c>
      <c r="J484" s="7">
        <v>1168438795</v>
      </c>
      <c r="K484" s="7">
        <v>79.6</v>
      </c>
      <c r="L484" s="19" t="str">
        <f t="shared" si="15"/>
        <v>负</v>
      </c>
    </row>
    <row r="485" spans="2:12">
      <c r="B485" s="7"/>
      <c r="C485" s="7"/>
      <c r="D485" s="7"/>
      <c r="E485" s="7"/>
      <c r="F485" s="7"/>
      <c r="G485" s="8"/>
      <c r="H485" s="7" t="s">
        <v>19</v>
      </c>
      <c r="I485" s="7">
        <v>79.3</v>
      </c>
      <c r="J485" s="7" t="s">
        <v>20</v>
      </c>
      <c r="K485" s="7">
        <v>71.5</v>
      </c>
      <c r="L485" s="19" t="str">
        <f t="shared" si="15"/>
        <v>胜</v>
      </c>
    </row>
    <row r="486" spans="2:12">
      <c r="B486" s="7"/>
      <c r="C486" s="7"/>
      <c r="D486" s="7"/>
      <c r="E486" s="7"/>
      <c r="F486" s="7"/>
      <c r="G486" s="8"/>
      <c r="H486" s="7" t="s">
        <v>22</v>
      </c>
      <c r="I486" s="7">
        <v>73.7</v>
      </c>
      <c r="J486" s="7">
        <v>123568024</v>
      </c>
      <c r="K486" s="7">
        <v>88.5</v>
      </c>
      <c r="L486" s="19" t="str">
        <f t="shared" si="15"/>
        <v>负</v>
      </c>
    </row>
    <row r="487" spans="2:12">
      <c r="B487" s="7"/>
      <c r="C487" s="7"/>
      <c r="D487" s="7"/>
      <c r="E487" s="7"/>
      <c r="F487" s="7"/>
      <c r="G487" s="8"/>
      <c r="H487" s="7" t="s">
        <v>22</v>
      </c>
      <c r="I487" s="7">
        <v>73.7</v>
      </c>
      <c r="J487" s="7">
        <v>1168438795</v>
      </c>
      <c r="K487" s="7">
        <v>89.1</v>
      </c>
      <c r="L487" s="19" t="str">
        <f t="shared" si="15"/>
        <v>负</v>
      </c>
    </row>
    <row r="488" spans="2:12">
      <c r="B488" s="7"/>
      <c r="C488" s="7"/>
      <c r="D488" s="7"/>
      <c r="E488" s="7"/>
      <c r="F488" s="7"/>
      <c r="G488" s="8"/>
      <c r="H488" s="7" t="s">
        <v>22</v>
      </c>
      <c r="I488" s="7">
        <v>73.7</v>
      </c>
      <c r="J488" s="7" t="s">
        <v>20</v>
      </c>
      <c r="K488" s="20"/>
      <c r="L488" s="19" t="str">
        <f t="shared" si="15"/>
        <v>胜</v>
      </c>
    </row>
    <row r="489" spans="2:12">
      <c r="B489" s="7"/>
      <c r="C489" s="7"/>
      <c r="D489" s="7"/>
      <c r="E489" s="7"/>
      <c r="F489" s="7"/>
      <c r="G489" s="8"/>
      <c r="H489" s="7" t="s">
        <v>23</v>
      </c>
      <c r="I489" s="7">
        <v>83.1</v>
      </c>
      <c r="J489" s="7">
        <v>123568024</v>
      </c>
      <c r="K489" s="7">
        <v>87.6</v>
      </c>
      <c r="L489" s="19" t="str">
        <f t="shared" si="15"/>
        <v>负</v>
      </c>
    </row>
    <row r="490" spans="2:12">
      <c r="B490" s="7"/>
      <c r="C490" s="7"/>
      <c r="D490" s="7"/>
      <c r="E490" s="7"/>
      <c r="F490" s="7"/>
      <c r="G490" s="8"/>
      <c r="H490" s="7" t="s">
        <v>23</v>
      </c>
      <c r="I490" s="7">
        <v>83.1</v>
      </c>
      <c r="J490" s="7">
        <v>1168438795</v>
      </c>
      <c r="K490" s="7">
        <v>90</v>
      </c>
      <c r="L490" s="19" t="str">
        <f t="shared" si="15"/>
        <v>负</v>
      </c>
    </row>
    <row r="491" spans="2:12">
      <c r="B491" s="7"/>
      <c r="C491" s="7"/>
      <c r="D491" s="7"/>
      <c r="E491" s="7"/>
      <c r="F491" s="7"/>
      <c r="G491" s="8"/>
      <c r="H491" s="7" t="s">
        <v>23</v>
      </c>
      <c r="I491" s="7">
        <v>83.1</v>
      </c>
      <c r="J491" s="7" t="s">
        <v>20</v>
      </c>
      <c r="K491" s="20"/>
      <c r="L491" s="19" t="str">
        <f t="shared" si="15"/>
        <v>胜</v>
      </c>
    </row>
    <row r="492" spans="2:12">
      <c r="B492" s="7"/>
      <c r="C492" s="7"/>
      <c r="D492" s="7"/>
      <c r="E492" s="7"/>
      <c r="F492" s="7"/>
      <c r="G492" s="8"/>
      <c r="H492" s="7" t="s">
        <v>24</v>
      </c>
      <c r="I492" s="24"/>
      <c r="J492" s="7">
        <v>123568024</v>
      </c>
      <c r="K492" s="7">
        <v>90.4</v>
      </c>
      <c r="L492" s="19" t="str">
        <f t="shared" si="15"/>
        <v>负</v>
      </c>
    </row>
    <row r="493" spans="2:12">
      <c r="B493" s="7"/>
      <c r="C493" s="7"/>
      <c r="D493" s="7"/>
      <c r="E493" s="7"/>
      <c r="F493" s="7"/>
      <c r="G493" s="8"/>
      <c r="H493" s="7" t="s">
        <v>24</v>
      </c>
      <c r="I493" s="24"/>
      <c r="J493" s="7">
        <v>1168438795</v>
      </c>
      <c r="K493" s="7">
        <v>75.5</v>
      </c>
      <c r="L493" s="19" t="str">
        <f t="shared" si="15"/>
        <v>负</v>
      </c>
    </row>
    <row r="494" spans="2:12">
      <c r="B494" s="7"/>
      <c r="C494" s="7"/>
      <c r="D494" s="7"/>
      <c r="E494" s="7"/>
      <c r="F494" s="7"/>
      <c r="G494" s="8"/>
      <c r="H494" s="7" t="s">
        <v>24</v>
      </c>
      <c r="I494" s="24"/>
      <c r="J494" s="7" t="s">
        <v>20</v>
      </c>
      <c r="K494" s="20"/>
      <c r="L494" s="19" t="str">
        <f t="shared" si="15"/>
        <v>平</v>
      </c>
    </row>
    <row r="495" spans="2:12">
      <c r="B495" s="7"/>
      <c r="C495" s="7"/>
      <c r="D495" s="7"/>
      <c r="E495" s="7"/>
      <c r="F495" s="7"/>
      <c r="G495" s="8"/>
      <c r="H495" s="7" t="s">
        <v>28</v>
      </c>
      <c r="I495" s="7">
        <v>50.8</v>
      </c>
      <c r="J495" s="7" t="s">
        <v>35</v>
      </c>
      <c r="K495" s="7">
        <v>88.3</v>
      </c>
      <c r="L495" s="19" t="str">
        <f t="shared" si="15"/>
        <v>负</v>
      </c>
    </row>
    <row r="496" spans="2:12">
      <c r="B496" s="7"/>
      <c r="C496" s="7"/>
      <c r="D496" s="7"/>
      <c r="E496" s="7"/>
      <c r="F496" s="7"/>
      <c r="G496" s="8"/>
      <c r="H496" s="7" t="s">
        <v>28</v>
      </c>
      <c r="I496" s="7">
        <v>50.8</v>
      </c>
      <c r="J496" s="7" t="s">
        <v>20</v>
      </c>
      <c r="K496" s="7">
        <v>78.4</v>
      </c>
      <c r="L496" s="19" t="str">
        <f t="shared" si="15"/>
        <v>负</v>
      </c>
    </row>
    <row r="497" spans="2:12">
      <c r="B497" s="7"/>
      <c r="C497" s="7"/>
      <c r="D497" s="7"/>
      <c r="E497" s="7"/>
      <c r="F497" s="7"/>
      <c r="G497" s="8"/>
      <c r="H497" s="7" t="s">
        <v>28</v>
      </c>
      <c r="I497" s="7">
        <v>50.8</v>
      </c>
      <c r="J497" s="7" t="s">
        <v>96</v>
      </c>
      <c r="K497" s="7">
        <v>70.4</v>
      </c>
      <c r="L497" s="19" t="str">
        <f t="shared" si="15"/>
        <v>负</v>
      </c>
    </row>
    <row r="498" spans="2:12">
      <c r="B498" s="7"/>
      <c r="C498" s="7"/>
      <c r="D498" s="7"/>
      <c r="E498" s="7"/>
      <c r="F498" s="7"/>
      <c r="G498" s="8"/>
      <c r="H498" s="7" t="s">
        <v>32</v>
      </c>
      <c r="I498" s="7">
        <v>77.7</v>
      </c>
      <c r="J498" s="7" t="s">
        <v>35</v>
      </c>
      <c r="K498" s="7">
        <v>84.3</v>
      </c>
      <c r="L498" s="19" t="str">
        <f t="shared" si="15"/>
        <v>负</v>
      </c>
    </row>
    <row r="499" spans="2:12">
      <c r="B499" s="7"/>
      <c r="C499" s="7"/>
      <c r="D499" s="7"/>
      <c r="E499" s="7"/>
      <c r="F499" s="7"/>
      <c r="G499" s="8"/>
      <c r="H499" s="7" t="s">
        <v>32</v>
      </c>
      <c r="I499" s="7">
        <v>77.7</v>
      </c>
      <c r="J499" s="7" t="s">
        <v>20</v>
      </c>
      <c r="K499" s="7">
        <v>87.2</v>
      </c>
      <c r="L499" s="19" t="str">
        <f t="shared" si="15"/>
        <v>负</v>
      </c>
    </row>
    <row r="500" spans="2:12">
      <c r="B500" s="7"/>
      <c r="C500" s="7"/>
      <c r="D500" s="7"/>
      <c r="E500" s="7"/>
      <c r="F500" s="7"/>
      <c r="G500" s="8"/>
      <c r="H500" s="7" t="s">
        <v>32</v>
      </c>
      <c r="I500" s="7">
        <v>77.7</v>
      </c>
      <c r="J500" s="7" t="s">
        <v>96</v>
      </c>
      <c r="K500" s="20"/>
      <c r="L500" s="19" t="str">
        <f t="shared" si="15"/>
        <v>胜</v>
      </c>
    </row>
    <row r="501" spans="2:12">
      <c r="B501" s="7"/>
      <c r="C501" s="7"/>
      <c r="D501" s="7"/>
      <c r="E501" s="7"/>
      <c r="F501" s="7"/>
      <c r="G501" s="8"/>
      <c r="H501" s="7" t="s">
        <v>33</v>
      </c>
      <c r="I501" s="7">
        <v>65.1</v>
      </c>
      <c r="J501" s="7" t="s">
        <v>35</v>
      </c>
      <c r="K501" s="7">
        <v>94.1</v>
      </c>
      <c r="L501" s="19" t="str">
        <f t="shared" si="15"/>
        <v>负</v>
      </c>
    </row>
    <row r="502" spans="2:12">
      <c r="B502" s="7"/>
      <c r="C502" s="7"/>
      <c r="D502" s="7"/>
      <c r="E502" s="7"/>
      <c r="F502" s="7"/>
      <c r="G502" s="8"/>
      <c r="H502" s="7" t="s">
        <v>33</v>
      </c>
      <c r="I502" s="7">
        <v>65.1</v>
      </c>
      <c r="J502" s="7" t="s">
        <v>20</v>
      </c>
      <c r="K502" s="7">
        <v>73.3</v>
      </c>
      <c r="L502" s="19" t="str">
        <f t="shared" si="15"/>
        <v>负</v>
      </c>
    </row>
    <row r="503" spans="2:12">
      <c r="B503" s="7"/>
      <c r="C503" s="7"/>
      <c r="D503" s="7"/>
      <c r="E503" s="7"/>
      <c r="F503" s="7"/>
      <c r="G503" s="8"/>
      <c r="H503" s="7" t="s">
        <v>33</v>
      </c>
      <c r="I503" s="7">
        <v>65.1</v>
      </c>
      <c r="J503" s="7" t="s">
        <v>96</v>
      </c>
      <c r="K503" s="20"/>
      <c r="L503" s="19" t="str">
        <f t="shared" si="15"/>
        <v>胜</v>
      </c>
    </row>
    <row r="504" spans="2:12">
      <c r="B504" s="7"/>
      <c r="C504" s="7"/>
      <c r="D504" s="7"/>
      <c r="E504" s="7"/>
      <c r="F504" s="7"/>
      <c r="G504" s="8"/>
      <c r="H504" s="7" t="s">
        <v>93</v>
      </c>
      <c r="I504" s="7">
        <v>89.3</v>
      </c>
      <c r="J504" s="7" t="s">
        <v>72</v>
      </c>
      <c r="K504" s="20"/>
      <c r="L504" s="19" t="str">
        <f t="shared" si="15"/>
        <v>胜</v>
      </c>
    </row>
    <row r="505" spans="2:12">
      <c r="B505" s="7"/>
      <c r="C505" s="7"/>
      <c r="D505" s="7"/>
      <c r="E505" s="7"/>
      <c r="F505" s="7"/>
      <c r="G505" s="8"/>
      <c r="H505" s="7" t="s">
        <v>93</v>
      </c>
      <c r="I505" s="7">
        <v>89.3</v>
      </c>
      <c r="J505" s="7" t="s">
        <v>87</v>
      </c>
      <c r="K505" s="7">
        <v>30.3</v>
      </c>
      <c r="L505" s="19" t="str">
        <f t="shared" si="15"/>
        <v>胜</v>
      </c>
    </row>
    <row r="506" spans="2:12">
      <c r="B506" s="7"/>
      <c r="C506" s="7"/>
      <c r="D506" s="7"/>
      <c r="E506" s="7"/>
      <c r="F506" s="7"/>
      <c r="G506" s="8"/>
      <c r="H506" s="7" t="s">
        <v>93</v>
      </c>
      <c r="I506" s="7">
        <v>89.3</v>
      </c>
      <c r="J506" s="7" t="s">
        <v>117</v>
      </c>
      <c r="K506" s="7">
        <v>71.1</v>
      </c>
      <c r="L506" s="19" t="str">
        <f t="shared" si="15"/>
        <v>胜</v>
      </c>
    </row>
    <row r="507" spans="2:12">
      <c r="B507" s="7"/>
      <c r="C507" s="7"/>
      <c r="D507" s="7"/>
      <c r="E507" s="7"/>
      <c r="F507" s="7"/>
      <c r="G507" s="8"/>
      <c r="H507" s="7" t="s">
        <v>94</v>
      </c>
      <c r="I507" s="7">
        <v>93</v>
      </c>
      <c r="J507" s="7" t="s">
        <v>72</v>
      </c>
      <c r="K507" s="7">
        <v>89</v>
      </c>
      <c r="L507" s="19" t="str">
        <f t="shared" si="15"/>
        <v>胜</v>
      </c>
    </row>
    <row r="508" spans="2:12">
      <c r="B508" s="7"/>
      <c r="C508" s="7"/>
      <c r="D508" s="7"/>
      <c r="E508" s="7"/>
      <c r="F508" s="7"/>
      <c r="G508" s="8"/>
      <c r="H508" s="7" t="s">
        <v>94</v>
      </c>
      <c r="I508" s="7">
        <v>93</v>
      </c>
      <c r="J508" s="7" t="s">
        <v>87</v>
      </c>
      <c r="K508" s="20"/>
      <c r="L508" s="19" t="str">
        <f t="shared" si="15"/>
        <v>胜</v>
      </c>
    </row>
    <row r="509" spans="2:12">
      <c r="B509" s="7"/>
      <c r="C509" s="7"/>
      <c r="D509" s="7"/>
      <c r="E509" s="7"/>
      <c r="F509" s="7"/>
      <c r="G509" s="8"/>
      <c r="H509" s="7" t="s">
        <v>94</v>
      </c>
      <c r="I509" s="7">
        <v>93</v>
      </c>
      <c r="J509" s="7" t="s">
        <v>117</v>
      </c>
      <c r="K509" s="7">
        <v>81.2</v>
      </c>
      <c r="L509" s="19" t="str">
        <f t="shared" si="15"/>
        <v>胜</v>
      </c>
    </row>
    <row r="510" spans="2:12">
      <c r="B510" s="7"/>
      <c r="C510" s="7"/>
      <c r="D510" s="7"/>
      <c r="E510" s="7"/>
      <c r="F510" s="7"/>
      <c r="G510" s="8"/>
      <c r="H510" s="7" t="s">
        <v>95</v>
      </c>
      <c r="I510" s="7">
        <v>91.7</v>
      </c>
      <c r="J510" s="7" t="s">
        <v>72</v>
      </c>
      <c r="K510" s="20"/>
      <c r="L510" s="19" t="str">
        <f t="shared" si="15"/>
        <v>胜</v>
      </c>
    </row>
    <row r="511" spans="2:12">
      <c r="B511" s="7"/>
      <c r="C511" s="7"/>
      <c r="D511" s="7"/>
      <c r="E511" s="7"/>
      <c r="F511" s="7"/>
      <c r="G511" s="8"/>
      <c r="H511" s="7" t="s">
        <v>95</v>
      </c>
      <c r="I511" s="7">
        <v>91.7</v>
      </c>
      <c r="J511" s="7" t="s">
        <v>87</v>
      </c>
      <c r="K511" s="20"/>
      <c r="L511" s="19" t="str">
        <f t="shared" si="15"/>
        <v>胜</v>
      </c>
    </row>
    <row r="512" spans="2:12">
      <c r="B512" s="7"/>
      <c r="C512" s="7"/>
      <c r="D512" s="7"/>
      <c r="E512" s="7"/>
      <c r="F512" s="7"/>
      <c r="G512" s="8"/>
      <c r="H512" s="7" t="s">
        <v>95</v>
      </c>
      <c r="I512" s="7">
        <v>91.7</v>
      </c>
      <c r="J512" s="7" t="s">
        <v>117</v>
      </c>
      <c r="K512" s="7">
        <v>46.7</v>
      </c>
      <c r="L512" s="19" t="str">
        <f t="shared" si="15"/>
        <v>胜</v>
      </c>
    </row>
    <row r="513" spans="2:12">
      <c r="B513" s="7"/>
      <c r="C513" s="7"/>
      <c r="D513" s="7"/>
      <c r="E513" s="7"/>
      <c r="F513" s="7"/>
      <c r="G513" s="8"/>
      <c r="H513" s="7" t="s">
        <v>119</v>
      </c>
      <c r="I513" s="7">
        <v>98.1</v>
      </c>
      <c r="J513" s="7" t="s">
        <v>26</v>
      </c>
      <c r="K513" s="7">
        <v>91.6</v>
      </c>
      <c r="L513" s="19" t="str">
        <f t="shared" si="15"/>
        <v>胜</v>
      </c>
    </row>
    <row r="514" spans="2:12">
      <c r="B514" s="7"/>
      <c r="C514" s="7"/>
      <c r="D514" s="7"/>
      <c r="E514" s="7"/>
      <c r="F514" s="7"/>
      <c r="G514" s="8"/>
      <c r="H514" s="7" t="s">
        <v>120</v>
      </c>
      <c r="I514" s="7">
        <v>96.9</v>
      </c>
      <c r="J514" s="7" t="s">
        <v>26</v>
      </c>
      <c r="K514" s="20"/>
      <c r="L514" s="19" t="str">
        <f t="shared" si="15"/>
        <v>胜</v>
      </c>
    </row>
    <row r="515" spans="2:12">
      <c r="B515" s="7"/>
      <c r="C515" s="7"/>
      <c r="D515" s="7"/>
      <c r="E515" s="7"/>
      <c r="F515" s="7"/>
      <c r="G515" s="8"/>
      <c r="H515" s="7" t="s">
        <v>142</v>
      </c>
      <c r="I515" s="7">
        <v>90.9</v>
      </c>
      <c r="J515" s="7" t="s">
        <v>141</v>
      </c>
      <c r="K515" s="7">
        <v>91.1</v>
      </c>
      <c r="L515" s="19" t="str">
        <f t="shared" si="15"/>
        <v>负</v>
      </c>
    </row>
    <row r="516" spans="2:12">
      <c r="B516" s="7"/>
      <c r="C516" s="7"/>
      <c r="D516" s="7"/>
      <c r="E516" s="7"/>
      <c r="F516" s="7"/>
      <c r="G516" s="8"/>
      <c r="H516" s="7" t="s">
        <v>144</v>
      </c>
      <c r="I516" s="7">
        <v>91.3</v>
      </c>
      <c r="J516" s="7" t="s">
        <v>116</v>
      </c>
      <c r="K516" s="20"/>
      <c r="L516" s="19" t="str">
        <f t="shared" si="15"/>
        <v>胜</v>
      </c>
    </row>
    <row r="517" spans="2:12">
      <c r="B517" s="7"/>
      <c r="C517" s="7"/>
      <c r="D517" s="7"/>
      <c r="E517" s="7"/>
      <c r="F517" s="7"/>
      <c r="G517" s="8"/>
      <c r="H517" s="7" t="s">
        <v>145</v>
      </c>
      <c r="I517" s="7">
        <v>90</v>
      </c>
      <c r="J517" s="7" t="s">
        <v>30</v>
      </c>
      <c r="K517" s="7">
        <v>63.9</v>
      </c>
      <c r="L517" s="19" t="str">
        <f t="shared" si="15"/>
        <v>胜</v>
      </c>
    </row>
    <row r="518" spans="2:12">
      <c r="B518" s="7"/>
      <c r="C518" s="7"/>
      <c r="D518" s="7"/>
      <c r="E518" s="7"/>
      <c r="F518" s="7"/>
      <c r="G518" s="8"/>
      <c r="H518" s="7" t="s">
        <v>146</v>
      </c>
      <c r="I518" s="7">
        <v>79.1</v>
      </c>
      <c r="J518" s="7" t="s">
        <v>71</v>
      </c>
      <c r="K518" s="7">
        <v>45.4</v>
      </c>
      <c r="L518" s="19" t="str">
        <f t="shared" si="15"/>
        <v>胜</v>
      </c>
    </row>
    <row r="519" spans="2:12">
      <c r="B519" s="7"/>
      <c r="C519" s="7"/>
      <c r="D519" s="7"/>
      <c r="E519" s="7"/>
      <c r="F519" s="7"/>
      <c r="G519" s="8"/>
      <c r="H519" s="7" t="s">
        <v>150</v>
      </c>
      <c r="I519" s="7">
        <v>94</v>
      </c>
      <c r="J519" s="7" t="s">
        <v>151</v>
      </c>
      <c r="K519" s="7">
        <v>90.3</v>
      </c>
      <c r="L519" s="19" t="str">
        <f t="shared" si="15"/>
        <v>胜</v>
      </c>
    </row>
    <row r="520" spans="2:12">
      <c r="B520" s="7"/>
      <c r="C520" s="7"/>
      <c r="D520" s="7"/>
      <c r="E520" s="7"/>
      <c r="F520" s="7"/>
      <c r="G520" s="8"/>
      <c r="H520" s="7" t="s">
        <v>152</v>
      </c>
      <c r="I520" s="7">
        <v>98</v>
      </c>
      <c r="J520" s="7" t="s">
        <v>151</v>
      </c>
      <c r="K520" s="7">
        <v>85.6</v>
      </c>
      <c r="L520" s="19" t="str">
        <f t="shared" si="15"/>
        <v>胜</v>
      </c>
    </row>
    <row r="521" spans="2:12">
      <c r="B521" s="7"/>
      <c r="C521" s="7"/>
      <c r="D521" s="7"/>
      <c r="E521" s="7"/>
      <c r="F521" s="7"/>
      <c r="G521" s="8"/>
      <c r="H521" s="7" t="s">
        <v>153</v>
      </c>
      <c r="I521" s="7">
        <v>94.3</v>
      </c>
      <c r="J521" s="7" t="s">
        <v>100</v>
      </c>
      <c r="K521" s="7">
        <v>94.2</v>
      </c>
      <c r="L521" s="19" t="str">
        <f t="shared" si="15"/>
        <v>胜</v>
      </c>
    </row>
    <row r="522" spans="2:12">
      <c r="B522" s="7"/>
      <c r="C522" s="7"/>
      <c r="D522" s="7"/>
      <c r="E522" s="7"/>
      <c r="F522" s="7"/>
      <c r="G522" s="8"/>
      <c r="H522" s="7" t="s">
        <v>154</v>
      </c>
      <c r="I522" s="7">
        <v>92.2</v>
      </c>
      <c r="J522" s="7" t="s">
        <v>38</v>
      </c>
      <c r="K522" s="7">
        <v>96.6</v>
      </c>
      <c r="L522" s="19" t="str">
        <f t="shared" si="15"/>
        <v>负</v>
      </c>
    </row>
    <row r="523" spans="2:12">
      <c r="B523" s="7"/>
      <c r="C523" s="7"/>
      <c r="D523" s="7"/>
      <c r="E523" s="7"/>
      <c r="F523" s="7"/>
      <c r="G523" s="8"/>
      <c r="H523" s="7" t="s">
        <v>59</v>
      </c>
      <c r="I523" s="7">
        <v>86.7</v>
      </c>
      <c r="J523" s="7" t="s">
        <v>40</v>
      </c>
      <c r="K523" s="7">
        <v>92.2</v>
      </c>
      <c r="L523" s="19" t="str">
        <f t="shared" si="15"/>
        <v>负</v>
      </c>
    </row>
    <row r="524" spans="2:12">
      <c r="B524" s="7"/>
      <c r="C524" s="7"/>
      <c r="D524" s="7"/>
      <c r="E524" s="7"/>
      <c r="F524" s="7"/>
      <c r="G524" s="8"/>
      <c r="H524" s="7" t="s">
        <v>59</v>
      </c>
      <c r="I524" s="7">
        <v>86.7</v>
      </c>
      <c r="J524" s="7" t="s">
        <v>20</v>
      </c>
      <c r="K524" s="7">
        <v>86.2</v>
      </c>
      <c r="L524" s="19" t="str">
        <f t="shared" si="15"/>
        <v>胜</v>
      </c>
    </row>
    <row r="525" spans="2:12">
      <c r="B525" s="7"/>
      <c r="C525" s="7"/>
      <c r="D525" s="7"/>
      <c r="E525" s="7"/>
      <c r="F525" s="7"/>
      <c r="G525" s="8"/>
      <c r="H525" s="7" t="s">
        <v>59</v>
      </c>
      <c r="I525" s="7">
        <v>86.7</v>
      </c>
      <c r="J525" s="7" t="s">
        <v>71</v>
      </c>
      <c r="K525" s="7">
        <v>71.2</v>
      </c>
      <c r="L525" s="19" t="str">
        <f t="shared" si="15"/>
        <v>胜</v>
      </c>
    </row>
    <row r="526" spans="2:12">
      <c r="B526" s="7"/>
      <c r="C526" s="7"/>
      <c r="D526" s="7"/>
      <c r="E526" s="7"/>
      <c r="F526" s="7"/>
      <c r="G526" s="8"/>
      <c r="H526" s="7" t="s">
        <v>60</v>
      </c>
      <c r="I526" s="7">
        <v>91.9</v>
      </c>
      <c r="J526" s="7" t="s">
        <v>40</v>
      </c>
      <c r="K526" s="7">
        <v>96.4</v>
      </c>
      <c r="L526" s="19" t="str">
        <f t="shared" si="15"/>
        <v>负</v>
      </c>
    </row>
    <row r="527" spans="2:12">
      <c r="B527" s="7"/>
      <c r="C527" s="7"/>
      <c r="D527" s="7"/>
      <c r="E527" s="7"/>
      <c r="F527" s="7"/>
      <c r="G527" s="8"/>
      <c r="H527" s="7" t="s">
        <v>60</v>
      </c>
      <c r="I527" s="7">
        <v>91.9</v>
      </c>
      <c r="J527" s="7" t="s">
        <v>20</v>
      </c>
      <c r="K527" s="7">
        <v>92.9</v>
      </c>
      <c r="L527" s="19" t="str">
        <f t="shared" si="15"/>
        <v>负</v>
      </c>
    </row>
    <row r="528" spans="2:12">
      <c r="B528" s="7"/>
      <c r="C528" s="7"/>
      <c r="D528" s="7"/>
      <c r="E528" s="7"/>
      <c r="F528" s="7"/>
      <c r="G528" s="8"/>
      <c r="H528" s="7" t="s">
        <v>61</v>
      </c>
      <c r="I528" s="7">
        <v>73</v>
      </c>
      <c r="J528" s="7" t="s">
        <v>20</v>
      </c>
      <c r="K528" s="7">
        <v>63</v>
      </c>
      <c r="L528" s="19" t="str">
        <f t="shared" si="15"/>
        <v>胜</v>
      </c>
    </row>
    <row r="529" spans="2:12">
      <c r="B529" s="7"/>
      <c r="C529" s="7"/>
      <c r="D529" s="7"/>
      <c r="E529" s="7"/>
      <c r="F529" s="7"/>
      <c r="G529" s="8"/>
      <c r="H529" s="7" t="s">
        <v>88</v>
      </c>
      <c r="I529" s="7">
        <v>82.3</v>
      </c>
      <c r="J529" s="7" t="s">
        <v>155</v>
      </c>
      <c r="K529" s="7">
        <v>102.7</v>
      </c>
      <c r="L529" s="19" t="str">
        <f t="shared" si="15"/>
        <v>负</v>
      </c>
    </row>
    <row r="530" spans="2:12">
      <c r="B530" s="7"/>
      <c r="C530" s="7"/>
      <c r="D530" s="7"/>
      <c r="E530" s="7"/>
      <c r="F530" s="7"/>
      <c r="G530" s="8"/>
      <c r="H530" s="7" t="s">
        <v>88</v>
      </c>
      <c r="I530" s="7">
        <v>82.3</v>
      </c>
      <c r="J530" s="7" t="s">
        <v>54</v>
      </c>
      <c r="K530" s="7">
        <v>96.1</v>
      </c>
      <c r="L530" s="19" t="str">
        <f t="shared" si="15"/>
        <v>负</v>
      </c>
    </row>
    <row r="531" spans="2:12">
      <c r="B531" s="7">
        <v>69</v>
      </c>
      <c r="C531" s="7" t="s">
        <v>156</v>
      </c>
      <c r="D531" s="7" t="s">
        <v>72</v>
      </c>
      <c r="E531" s="37">
        <f>COUNTA(H531:H558)</f>
        <v>28</v>
      </c>
      <c r="F531" s="37">
        <f>COUNTIF(L531:L558,"胜")</f>
        <v>13</v>
      </c>
      <c r="G531" s="8">
        <f>F531/E531</f>
        <v>0.464285714285714</v>
      </c>
      <c r="H531" s="7" t="s">
        <v>19</v>
      </c>
      <c r="I531" s="7">
        <v>88.7</v>
      </c>
      <c r="J531" s="7" t="s">
        <v>98</v>
      </c>
      <c r="K531" s="7">
        <v>84.5</v>
      </c>
      <c r="L531" s="19" t="str">
        <f t="shared" ref="L531:L558" si="16">IF(I531&gt;K531,"胜",IF(I531=K531,"平",IF(I531&lt;K531,"负")))</f>
        <v>胜</v>
      </c>
    </row>
    <row r="532" spans="2:12">
      <c r="B532" s="7"/>
      <c r="C532" s="7"/>
      <c r="D532" s="7"/>
      <c r="E532" s="37"/>
      <c r="F532" s="37"/>
      <c r="G532" s="8"/>
      <c r="H532" s="7" t="s">
        <v>19</v>
      </c>
      <c r="I532" s="7">
        <v>88.7</v>
      </c>
      <c r="J532" s="7">
        <v>835743384</v>
      </c>
      <c r="K532" s="7">
        <v>86.3</v>
      </c>
      <c r="L532" s="19" t="str">
        <f t="shared" si="16"/>
        <v>胜</v>
      </c>
    </row>
    <row r="533" spans="2:12">
      <c r="B533" s="7"/>
      <c r="C533" s="7"/>
      <c r="D533" s="7"/>
      <c r="E533" s="37"/>
      <c r="F533" s="37"/>
      <c r="G533" s="8"/>
      <c r="H533" s="7" t="s">
        <v>19</v>
      </c>
      <c r="I533" s="7">
        <v>88.7</v>
      </c>
      <c r="J533" s="7" t="s">
        <v>99</v>
      </c>
      <c r="K533" s="7">
        <v>52</v>
      </c>
      <c r="L533" s="19" t="str">
        <f t="shared" si="16"/>
        <v>胜</v>
      </c>
    </row>
    <row r="534" spans="2:12">
      <c r="B534" s="7"/>
      <c r="C534" s="7"/>
      <c r="D534" s="7"/>
      <c r="E534" s="37"/>
      <c r="F534" s="37"/>
      <c r="G534" s="8"/>
      <c r="H534" s="7" t="s">
        <v>22</v>
      </c>
      <c r="I534" s="7">
        <v>82.6</v>
      </c>
      <c r="J534" s="7" t="s">
        <v>98</v>
      </c>
      <c r="K534" s="7">
        <v>83.3</v>
      </c>
      <c r="L534" s="19" t="str">
        <f t="shared" si="16"/>
        <v>负</v>
      </c>
    </row>
    <row r="535" spans="2:12">
      <c r="B535" s="7"/>
      <c r="C535" s="7"/>
      <c r="D535" s="7"/>
      <c r="E535" s="37"/>
      <c r="F535" s="37"/>
      <c r="G535" s="8"/>
      <c r="H535" s="7" t="s">
        <v>22</v>
      </c>
      <c r="I535" s="7">
        <v>82.6</v>
      </c>
      <c r="J535" s="7">
        <v>835743384</v>
      </c>
      <c r="K535" s="7">
        <v>86.3</v>
      </c>
      <c r="L535" s="19" t="str">
        <f t="shared" si="16"/>
        <v>负</v>
      </c>
    </row>
    <row r="536" spans="2:12">
      <c r="B536" s="7"/>
      <c r="C536" s="7"/>
      <c r="D536" s="7"/>
      <c r="E536" s="37"/>
      <c r="F536" s="37"/>
      <c r="G536" s="8"/>
      <c r="H536" s="7" t="s">
        <v>22</v>
      </c>
      <c r="I536" s="7">
        <v>82.6</v>
      </c>
      <c r="J536" s="7" t="s">
        <v>99</v>
      </c>
      <c r="K536" s="7">
        <v>31.1</v>
      </c>
      <c r="L536" s="19" t="str">
        <f t="shared" si="16"/>
        <v>胜</v>
      </c>
    </row>
    <row r="537" spans="2:12">
      <c r="B537" s="7"/>
      <c r="C537" s="7"/>
      <c r="D537" s="7"/>
      <c r="E537" s="37"/>
      <c r="F537" s="37"/>
      <c r="G537" s="8"/>
      <c r="H537" s="7" t="s">
        <v>23</v>
      </c>
      <c r="I537" s="7">
        <v>83.5</v>
      </c>
      <c r="J537" s="7" t="s">
        <v>98</v>
      </c>
      <c r="K537" s="7">
        <v>91.1</v>
      </c>
      <c r="L537" s="19" t="str">
        <f t="shared" si="16"/>
        <v>负</v>
      </c>
    </row>
    <row r="538" spans="2:12">
      <c r="B538" s="7"/>
      <c r="C538" s="7"/>
      <c r="D538" s="7"/>
      <c r="E538" s="37"/>
      <c r="F538" s="37"/>
      <c r="G538" s="8"/>
      <c r="H538" s="7" t="s">
        <v>23</v>
      </c>
      <c r="I538" s="7">
        <v>83.5</v>
      </c>
      <c r="J538" s="7">
        <v>835743384</v>
      </c>
      <c r="K538" s="7">
        <v>85.3</v>
      </c>
      <c r="L538" s="19" t="str">
        <f t="shared" si="16"/>
        <v>负</v>
      </c>
    </row>
    <row r="539" spans="2:12">
      <c r="B539" s="7"/>
      <c r="C539" s="7"/>
      <c r="D539" s="7"/>
      <c r="E539" s="37"/>
      <c r="F539" s="37"/>
      <c r="G539" s="8"/>
      <c r="H539" s="7" t="s">
        <v>23</v>
      </c>
      <c r="I539" s="7">
        <v>83.5</v>
      </c>
      <c r="J539" s="7" t="s">
        <v>99</v>
      </c>
      <c r="K539" s="7">
        <v>59.2</v>
      </c>
      <c r="L539" s="19" t="str">
        <f t="shared" si="16"/>
        <v>胜</v>
      </c>
    </row>
    <row r="540" spans="2:12">
      <c r="B540" s="7"/>
      <c r="C540" s="7"/>
      <c r="D540" s="7"/>
      <c r="E540" s="37"/>
      <c r="F540" s="37"/>
      <c r="G540" s="8"/>
      <c r="H540" s="7" t="s">
        <v>24</v>
      </c>
      <c r="I540" s="7">
        <v>83</v>
      </c>
      <c r="J540" s="7" t="s">
        <v>98</v>
      </c>
      <c r="K540" s="7">
        <v>86</v>
      </c>
      <c r="L540" s="19" t="str">
        <f t="shared" si="16"/>
        <v>负</v>
      </c>
    </row>
    <row r="541" spans="2:12">
      <c r="B541" s="7"/>
      <c r="C541" s="7"/>
      <c r="D541" s="7"/>
      <c r="E541" s="37"/>
      <c r="F541" s="37"/>
      <c r="G541" s="8"/>
      <c r="H541" s="7" t="s">
        <v>24</v>
      </c>
      <c r="I541" s="7">
        <v>83</v>
      </c>
      <c r="J541" s="7">
        <v>835743384</v>
      </c>
      <c r="K541" s="7">
        <v>85.7</v>
      </c>
      <c r="L541" s="19" t="str">
        <f t="shared" si="16"/>
        <v>负</v>
      </c>
    </row>
    <row r="542" spans="2:12">
      <c r="B542" s="7"/>
      <c r="C542" s="7"/>
      <c r="D542" s="7"/>
      <c r="E542" s="37"/>
      <c r="F542" s="37"/>
      <c r="G542" s="8"/>
      <c r="H542" s="7" t="s">
        <v>24</v>
      </c>
      <c r="I542" s="7">
        <v>83</v>
      </c>
      <c r="J542" s="7" t="s">
        <v>99</v>
      </c>
      <c r="K542" s="7">
        <v>46.9</v>
      </c>
      <c r="L542" s="19" t="str">
        <f t="shared" si="16"/>
        <v>胜</v>
      </c>
    </row>
    <row r="543" spans="2:12">
      <c r="B543" s="7"/>
      <c r="C543" s="7"/>
      <c r="D543" s="7"/>
      <c r="E543" s="37"/>
      <c r="F543" s="37"/>
      <c r="G543" s="8"/>
      <c r="H543" s="7" t="s">
        <v>93</v>
      </c>
      <c r="I543" s="20"/>
      <c r="J543" s="7" t="s">
        <v>21</v>
      </c>
      <c r="K543" s="7">
        <v>89.3</v>
      </c>
      <c r="L543" s="19" t="str">
        <f t="shared" si="16"/>
        <v>负</v>
      </c>
    </row>
    <row r="544" spans="2:12">
      <c r="B544" s="7"/>
      <c r="C544" s="7"/>
      <c r="D544" s="7"/>
      <c r="E544" s="37"/>
      <c r="F544" s="37"/>
      <c r="G544" s="8"/>
      <c r="H544" s="7" t="s">
        <v>93</v>
      </c>
      <c r="I544" s="20"/>
      <c r="J544" s="7" t="s">
        <v>87</v>
      </c>
      <c r="K544" s="7">
        <v>30.3</v>
      </c>
      <c r="L544" s="19" t="str">
        <f t="shared" si="16"/>
        <v>负</v>
      </c>
    </row>
    <row r="545" spans="2:12">
      <c r="B545" s="7"/>
      <c r="C545" s="7"/>
      <c r="D545" s="7"/>
      <c r="E545" s="37"/>
      <c r="F545" s="37"/>
      <c r="G545" s="8"/>
      <c r="H545" s="7" t="s">
        <v>93</v>
      </c>
      <c r="I545" s="20"/>
      <c r="J545" s="7" t="s">
        <v>117</v>
      </c>
      <c r="K545" s="7">
        <v>71.1</v>
      </c>
      <c r="L545" s="19" t="str">
        <f t="shared" si="16"/>
        <v>负</v>
      </c>
    </row>
    <row r="546" spans="2:12">
      <c r="B546" s="7"/>
      <c r="C546" s="7"/>
      <c r="D546" s="7"/>
      <c r="E546" s="37"/>
      <c r="F546" s="37"/>
      <c r="G546" s="8"/>
      <c r="H546" s="7" t="s">
        <v>94</v>
      </c>
      <c r="I546" s="7">
        <v>89</v>
      </c>
      <c r="J546" s="7" t="s">
        <v>21</v>
      </c>
      <c r="K546" s="7">
        <v>93</v>
      </c>
      <c r="L546" s="19" t="str">
        <f t="shared" si="16"/>
        <v>负</v>
      </c>
    </row>
    <row r="547" spans="2:12">
      <c r="B547" s="7"/>
      <c r="C547" s="7"/>
      <c r="D547" s="7"/>
      <c r="E547" s="37"/>
      <c r="F547" s="37"/>
      <c r="G547" s="8"/>
      <c r="H547" s="7" t="s">
        <v>94</v>
      </c>
      <c r="I547" s="7">
        <v>89</v>
      </c>
      <c r="J547" s="7" t="s">
        <v>87</v>
      </c>
      <c r="K547" s="20"/>
      <c r="L547" s="19" t="str">
        <f t="shared" si="16"/>
        <v>胜</v>
      </c>
    </row>
    <row r="548" spans="2:12">
      <c r="B548" s="7"/>
      <c r="C548" s="7"/>
      <c r="D548" s="7"/>
      <c r="E548" s="37"/>
      <c r="F548" s="37"/>
      <c r="G548" s="8"/>
      <c r="H548" s="7" t="s">
        <v>94</v>
      </c>
      <c r="I548" s="7">
        <v>89</v>
      </c>
      <c r="J548" s="7" t="s">
        <v>117</v>
      </c>
      <c r="K548" s="7">
        <v>81.2</v>
      </c>
      <c r="L548" s="19" t="str">
        <f t="shared" si="16"/>
        <v>胜</v>
      </c>
    </row>
    <row r="549" spans="2:12">
      <c r="B549" s="7"/>
      <c r="C549" s="7"/>
      <c r="D549" s="7"/>
      <c r="E549" s="37"/>
      <c r="F549" s="37"/>
      <c r="G549" s="8"/>
      <c r="H549" s="7" t="s">
        <v>95</v>
      </c>
      <c r="I549" s="20"/>
      <c r="J549" s="7" t="s">
        <v>21</v>
      </c>
      <c r="K549" s="7">
        <v>91.7</v>
      </c>
      <c r="L549" s="19" t="str">
        <f t="shared" si="16"/>
        <v>负</v>
      </c>
    </row>
    <row r="550" spans="2:12">
      <c r="B550" s="7"/>
      <c r="C550" s="7"/>
      <c r="D550" s="7"/>
      <c r="E550" s="37"/>
      <c r="F550" s="37"/>
      <c r="G550" s="8"/>
      <c r="H550" s="7" t="s">
        <v>95</v>
      </c>
      <c r="I550" s="20"/>
      <c r="J550" s="7" t="s">
        <v>87</v>
      </c>
      <c r="K550" s="20"/>
      <c r="L550" s="19" t="str">
        <f t="shared" si="16"/>
        <v>平</v>
      </c>
    </row>
    <row r="551" spans="2:12">
      <c r="B551" s="7"/>
      <c r="C551" s="7"/>
      <c r="D551" s="7"/>
      <c r="E551" s="37"/>
      <c r="F551" s="37"/>
      <c r="G551" s="8"/>
      <c r="H551" s="7" t="s">
        <v>95</v>
      </c>
      <c r="I551" s="20"/>
      <c r="J551" s="7" t="s">
        <v>117</v>
      </c>
      <c r="K551" s="7">
        <v>46.7</v>
      </c>
      <c r="L551" s="19" t="str">
        <f t="shared" si="16"/>
        <v>负</v>
      </c>
    </row>
    <row r="552" spans="2:12">
      <c r="B552" s="7"/>
      <c r="C552" s="7"/>
      <c r="D552" s="7"/>
      <c r="E552" s="37"/>
      <c r="F552" s="37"/>
      <c r="G552" s="8"/>
      <c r="H552" s="7" t="s">
        <v>37</v>
      </c>
      <c r="I552" s="7">
        <v>86.3</v>
      </c>
      <c r="J552" s="7" t="s">
        <v>92</v>
      </c>
      <c r="K552" s="7">
        <v>76.6</v>
      </c>
      <c r="L552" s="19" t="str">
        <f t="shared" si="16"/>
        <v>胜</v>
      </c>
    </row>
    <row r="553" spans="2:12">
      <c r="B553" s="7"/>
      <c r="C553" s="7"/>
      <c r="D553" s="7"/>
      <c r="E553" s="37"/>
      <c r="F553" s="37"/>
      <c r="G553" s="8"/>
      <c r="H553" s="7" t="s">
        <v>37</v>
      </c>
      <c r="I553" s="7">
        <v>86.3</v>
      </c>
      <c r="J553" s="7" t="s">
        <v>96</v>
      </c>
      <c r="K553" s="7">
        <v>82.2</v>
      </c>
      <c r="L553" s="19" t="str">
        <f t="shared" si="16"/>
        <v>胜</v>
      </c>
    </row>
    <row r="554" spans="2:12">
      <c r="B554" s="7"/>
      <c r="C554" s="7"/>
      <c r="D554" s="7"/>
      <c r="E554" s="37"/>
      <c r="F554" s="37"/>
      <c r="G554" s="8"/>
      <c r="H554" s="7" t="s">
        <v>42</v>
      </c>
      <c r="I554" s="7">
        <v>91.2</v>
      </c>
      <c r="J554" s="7" t="s">
        <v>92</v>
      </c>
      <c r="K554" s="7">
        <v>79.7</v>
      </c>
      <c r="L554" s="19" t="str">
        <f t="shared" si="16"/>
        <v>胜</v>
      </c>
    </row>
    <row r="555" spans="2:12">
      <c r="B555" s="7"/>
      <c r="C555" s="7"/>
      <c r="D555" s="7"/>
      <c r="E555" s="37"/>
      <c r="F555" s="37"/>
      <c r="G555" s="8"/>
      <c r="H555" s="7" t="s">
        <v>42</v>
      </c>
      <c r="I555" s="7">
        <v>91.2</v>
      </c>
      <c r="J555" s="7" t="s">
        <v>96</v>
      </c>
      <c r="K555" s="7">
        <v>76.5</v>
      </c>
      <c r="L555" s="19" t="str">
        <f t="shared" si="16"/>
        <v>胜</v>
      </c>
    </row>
    <row r="556" spans="2:12">
      <c r="B556" s="7"/>
      <c r="C556" s="7"/>
      <c r="D556" s="7"/>
      <c r="E556" s="37"/>
      <c r="F556" s="37"/>
      <c r="G556" s="8"/>
      <c r="H556" s="7" t="s">
        <v>43</v>
      </c>
      <c r="I556" s="7">
        <v>88.5</v>
      </c>
      <c r="J556" s="7" t="s">
        <v>92</v>
      </c>
      <c r="K556" s="7">
        <v>82.2</v>
      </c>
      <c r="L556" s="19" t="str">
        <f t="shared" si="16"/>
        <v>胜</v>
      </c>
    </row>
    <row r="557" spans="2:12">
      <c r="B557" s="7"/>
      <c r="C557" s="7"/>
      <c r="D557" s="7"/>
      <c r="E557" s="37"/>
      <c r="F557" s="37"/>
      <c r="G557" s="8"/>
      <c r="H557" s="7" t="s">
        <v>43</v>
      </c>
      <c r="I557" s="7">
        <v>88.5</v>
      </c>
      <c r="J557" s="7" t="s">
        <v>96</v>
      </c>
      <c r="K557" s="7">
        <v>93.2</v>
      </c>
      <c r="L557" s="19" t="str">
        <f t="shared" si="16"/>
        <v>负</v>
      </c>
    </row>
    <row r="558" spans="2:12">
      <c r="B558" s="7"/>
      <c r="C558" s="7"/>
      <c r="D558" s="7"/>
      <c r="E558" s="37"/>
      <c r="F558" s="37"/>
      <c r="G558" s="8"/>
      <c r="H558" s="7" t="s">
        <v>44</v>
      </c>
      <c r="I558" s="25"/>
      <c r="J558" s="7">
        <v>123568024</v>
      </c>
      <c r="K558" s="7">
        <v>98.3</v>
      </c>
      <c r="L558" s="19" t="str">
        <f t="shared" si="16"/>
        <v>负</v>
      </c>
    </row>
    <row r="559" spans="2:12">
      <c r="B559" s="7">
        <v>7</v>
      </c>
      <c r="C559" s="7" t="s">
        <v>38</v>
      </c>
      <c r="D559" s="7" t="s">
        <v>38</v>
      </c>
      <c r="E559" s="37">
        <f>COUNTA(H559:H621)</f>
        <v>63</v>
      </c>
      <c r="F559" s="37">
        <f>COUNTIF(L559:L621,"胜")</f>
        <v>47</v>
      </c>
      <c r="G559" s="8">
        <f>F559/E559</f>
        <v>0.746031746031746</v>
      </c>
      <c r="H559" s="7" t="s">
        <v>28</v>
      </c>
      <c r="I559" s="7">
        <v>65.3</v>
      </c>
      <c r="J559" s="7" t="s">
        <v>26</v>
      </c>
      <c r="K559" s="7">
        <v>56.4</v>
      </c>
      <c r="L559" s="19" t="str">
        <f t="shared" ref="L559:L622" si="17">IF(I559&gt;K559,"胜",IF(I559=K559,"平",IF(I559&lt;K559,"负")))</f>
        <v>胜</v>
      </c>
    </row>
    <row r="560" spans="2:12">
      <c r="B560" s="7"/>
      <c r="C560" s="7"/>
      <c r="D560" s="7"/>
      <c r="E560" s="37"/>
      <c r="F560" s="37"/>
      <c r="G560" s="8"/>
      <c r="H560" s="7" t="s">
        <v>28</v>
      </c>
      <c r="I560" s="7">
        <v>65.3</v>
      </c>
      <c r="J560" s="7" t="s">
        <v>157</v>
      </c>
      <c r="K560" s="7">
        <v>85.7</v>
      </c>
      <c r="L560" s="19" t="str">
        <f t="shared" si="17"/>
        <v>负</v>
      </c>
    </row>
    <row r="561" spans="2:12">
      <c r="B561" s="7"/>
      <c r="C561" s="7"/>
      <c r="D561" s="7"/>
      <c r="E561" s="37"/>
      <c r="F561" s="37"/>
      <c r="G561" s="8"/>
      <c r="H561" s="7" t="s">
        <v>28</v>
      </c>
      <c r="I561" s="7">
        <v>65.3</v>
      </c>
      <c r="J561" s="7" t="s">
        <v>39</v>
      </c>
      <c r="K561" s="7">
        <v>85.4</v>
      </c>
      <c r="L561" s="19" t="str">
        <f t="shared" si="17"/>
        <v>负</v>
      </c>
    </row>
    <row r="562" spans="2:12">
      <c r="B562" s="7"/>
      <c r="C562" s="7"/>
      <c r="D562" s="7"/>
      <c r="E562" s="37"/>
      <c r="F562" s="37"/>
      <c r="G562" s="8"/>
      <c r="H562" s="7" t="s">
        <v>32</v>
      </c>
      <c r="I562" s="7">
        <v>70.9</v>
      </c>
      <c r="J562" s="7" t="s">
        <v>26</v>
      </c>
      <c r="K562" s="20"/>
      <c r="L562" s="19" t="str">
        <f t="shared" si="17"/>
        <v>胜</v>
      </c>
    </row>
    <row r="563" spans="2:12">
      <c r="B563" s="7"/>
      <c r="C563" s="7"/>
      <c r="D563" s="7"/>
      <c r="E563" s="37"/>
      <c r="F563" s="37"/>
      <c r="G563" s="8"/>
      <c r="H563" s="7" t="s">
        <v>32</v>
      </c>
      <c r="I563" s="7">
        <v>70.9</v>
      </c>
      <c r="J563" s="7" t="s">
        <v>157</v>
      </c>
      <c r="K563" s="7">
        <v>73.2</v>
      </c>
      <c r="L563" s="19" t="str">
        <f t="shared" si="17"/>
        <v>负</v>
      </c>
    </row>
    <row r="564" spans="2:12">
      <c r="B564" s="7"/>
      <c r="C564" s="7"/>
      <c r="D564" s="7"/>
      <c r="E564" s="37"/>
      <c r="F564" s="37"/>
      <c r="G564" s="8"/>
      <c r="H564" s="7" t="s">
        <v>32</v>
      </c>
      <c r="I564" s="7">
        <v>70.9</v>
      </c>
      <c r="J564" s="7" t="s">
        <v>39</v>
      </c>
      <c r="K564" s="7">
        <v>78.1</v>
      </c>
      <c r="L564" s="19" t="str">
        <f t="shared" si="17"/>
        <v>负</v>
      </c>
    </row>
    <row r="565" spans="2:12">
      <c r="B565" s="7"/>
      <c r="C565" s="7"/>
      <c r="D565" s="7"/>
      <c r="E565" s="37"/>
      <c r="F565" s="37"/>
      <c r="G565" s="8"/>
      <c r="H565" s="7" t="s">
        <v>33</v>
      </c>
      <c r="I565" s="7">
        <v>85.9</v>
      </c>
      <c r="J565" s="7" t="s">
        <v>26</v>
      </c>
      <c r="K565" s="20"/>
      <c r="L565" s="19" t="str">
        <f t="shared" si="17"/>
        <v>胜</v>
      </c>
    </row>
    <row r="566" spans="2:12">
      <c r="B566" s="7"/>
      <c r="C566" s="7"/>
      <c r="D566" s="7"/>
      <c r="E566" s="37"/>
      <c r="F566" s="37"/>
      <c r="G566" s="8"/>
      <c r="H566" s="7" t="s">
        <v>33</v>
      </c>
      <c r="I566" s="7">
        <v>85.9</v>
      </c>
      <c r="J566" s="7" t="s">
        <v>157</v>
      </c>
      <c r="K566" s="7">
        <v>85.4</v>
      </c>
      <c r="L566" s="19" t="str">
        <f t="shared" si="17"/>
        <v>胜</v>
      </c>
    </row>
    <row r="567" spans="2:12">
      <c r="B567" s="7"/>
      <c r="C567" s="7"/>
      <c r="D567" s="7"/>
      <c r="E567" s="37"/>
      <c r="F567" s="37"/>
      <c r="G567" s="8"/>
      <c r="H567" s="7" t="s">
        <v>33</v>
      </c>
      <c r="I567" s="7">
        <v>85.9</v>
      </c>
      <c r="J567" s="7" t="s">
        <v>39</v>
      </c>
      <c r="K567" s="7">
        <v>87.1</v>
      </c>
      <c r="L567" s="19" t="str">
        <f t="shared" si="17"/>
        <v>负</v>
      </c>
    </row>
    <row r="568" spans="2:12">
      <c r="B568" s="7"/>
      <c r="C568" s="7"/>
      <c r="D568" s="7"/>
      <c r="E568" s="37"/>
      <c r="F568" s="37"/>
      <c r="G568" s="8"/>
      <c r="H568" s="7" t="s">
        <v>93</v>
      </c>
      <c r="I568" s="7">
        <v>89.8</v>
      </c>
      <c r="J568" s="7" t="s">
        <v>26</v>
      </c>
      <c r="K568" s="7">
        <v>84.4</v>
      </c>
      <c r="L568" s="19" t="str">
        <f t="shared" si="17"/>
        <v>胜</v>
      </c>
    </row>
    <row r="569" spans="2:12">
      <c r="B569" s="7"/>
      <c r="C569" s="7"/>
      <c r="D569" s="7"/>
      <c r="E569" s="37"/>
      <c r="F569" s="37"/>
      <c r="G569" s="8"/>
      <c r="H569" s="7" t="s">
        <v>93</v>
      </c>
      <c r="I569" s="7">
        <v>89.8</v>
      </c>
      <c r="J569" s="7" t="s">
        <v>30</v>
      </c>
      <c r="K569" s="7">
        <v>81.9</v>
      </c>
      <c r="L569" s="19" t="str">
        <f t="shared" si="17"/>
        <v>胜</v>
      </c>
    </row>
    <row r="570" spans="2:12">
      <c r="B570" s="7"/>
      <c r="C570" s="7"/>
      <c r="D570" s="7"/>
      <c r="E570" s="37"/>
      <c r="F570" s="37"/>
      <c r="G570" s="8"/>
      <c r="H570" s="7" t="s">
        <v>93</v>
      </c>
      <c r="I570" s="7">
        <v>89.8</v>
      </c>
      <c r="J570" s="7" t="s">
        <v>92</v>
      </c>
      <c r="K570" s="7">
        <v>70.9</v>
      </c>
      <c r="L570" s="19" t="str">
        <f t="shared" si="17"/>
        <v>胜</v>
      </c>
    </row>
    <row r="571" spans="2:12">
      <c r="B571" s="7"/>
      <c r="C571" s="7"/>
      <c r="D571" s="7"/>
      <c r="E571" s="37"/>
      <c r="F571" s="37"/>
      <c r="G571" s="8"/>
      <c r="H571" s="7" t="s">
        <v>94</v>
      </c>
      <c r="I571" s="7">
        <v>89.6</v>
      </c>
      <c r="J571" s="7" t="s">
        <v>26</v>
      </c>
      <c r="K571" s="7">
        <v>97.4</v>
      </c>
      <c r="L571" s="19" t="str">
        <f t="shared" si="17"/>
        <v>负</v>
      </c>
    </row>
    <row r="572" spans="2:12">
      <c r="B572" s="7"/>
      <c r="C572" s="7"/>
      <c r="D572" s="7"/>
      <c r="E572" s="37"/>
      <c r="F572" s="37"/>
      <c r="G572" s="8"/>
      <c r="H572" s="7" t="s">
        <v>94</v>
      </c>
      <c r="I572" s="7">
        <v>89.6</v>
      </c>
      <c r="J572" s="7" t="s">
        <v>30</v>
      </c>
      <c r="K572" s="7">
        <v>84.1</v>
      </c>
      <c r="L572" s="19" t="str">
        <f t="shared" si="17"/>
        <v>胜</v>
      </c>
    </row>
    <row r="573" spans="2:12">
      <c r="B573" s="7"/>
      <c r="C573" s="7"/>
      <c r="D573" s="7"/>
      <c r="E573" s="37"/>
      <c r="F573" s="37"/>
      <c r="G573" s="8"/>
      <c r="H573" s="7" t="s">
        <v>94</v>
      </c>
      <c r="I573" s="7">
        <v>89.6</v>
      </c>
      <c r="J573" s="7" t="s">
        <v>92</v>
      </c>
      <c r="K573" s="7">
        <v>78.9</v>
      </c>
      <c r="L573" s="19" t="str">
        <f t="shared" si="17"/>
        <v>胜</v>
      </c>
    </row>
    <row r="574" spans="2:12">
      <c r="B574" s="7"/>
      <c r="C574" s="7"/>
      <c r="D574" s="7"/>
      <c r="E574" s="37"/>
      <c r="F574" s="37"/>
      <c r="G574" s="8"/>
      <c r="H574" s="7" t="s">
        <v>95</v>
      </c>
      <c r="I574" s="7">
        <v>92</v>
      </c>
      <c r="J574" s="7" t="s">
        <v>26</v>
      </c>
      <c r="K574" s="7">
        <v>86.6</v>
      </c>
      <c r="L574" s="19" t="str">
        <f t="shared" si="17"/>
        <v>胜</v>
      </c>
    </row>
    <row r="575" spans="2:12">
      <c r="B575" s="7"/>
      <c r="C575" s="7"/>
      <c r="D575" s="7"/>
      <c r="E575" s="37"/>
      <c r="F575" s="37"/>
      <c r="G575" s="8"/>
      <c r="H575" s="7" t="s">
        <v>95</v>
      </c>
      <c r="I575" s="7">
        <v>92</v>
      </c>
      <c r="J575" s="7" t="s">
        <v>30</v>
      </c>
      <c r="K575" s="7">
        <v>77</v>
      </c>
      <c r="L575" s="19" t="str">
        <f t="shared" si="17"/>
        <v>胜</v>
      </c>
    </row>
    <row r="576" spans="2:12">
      <c r="B576" s="7"/>
      <c r="C576" s="7"/>
      <c r="D576" s="7"/>
      <c r="E576" s="37"/>
      <c r="F576" s="37"/>
      <c r="G576" s="8"/>
      <c r="H576" s="7" t="s">
        <v>95</v>
      </c>
      <c r="I576" s="7">
        <v>92</v>
      </c>
      <c r="J576" s="7" t="s">
        <v>92</v>
      </c>
      <c r="K576" s="7">
        <v>81</v>
      </c>
      <c r="L576" s="19" t="str">
        <f t="shared" si="17"/>
        <v>胜</v>
      </c>
    </row>
    <row r="577" spans="2:12">
      <c r="B577" s="7"/>
      <c r="C577" s="7"/>
      <c r="D577" s="7"/>
      <c r="E577" s="37"/>
      <c r="F577" s="37"/>
      <c r="G577" s="8"/>
      <c r="H577" s="7" t="s">
        <v>119</v>
      </c>
      <c r="I577" s="7">
        <v>97.7</v>
      </c>
      <c r="J577" s="7" t="s">
        <v>117</v>
      </c>
      <c r="K577" s="7">
        <v>71.2</v>
      </c>
      <c r="L577" s="19" t="str">
        <f t="shared" si="17"/>
        <v>胜</v>
      </c>
    </row>
    <row r="578" spans="2:12">
      <c r="B578" s="7"/>
      <c r="C578" s="7"/>
      <c r="D578" s="7"/>
      <c r="E578" s="37"/>
      <c r="F578" s="37"/>
      <c r="G578" s="8"/>
      <c r="H578" s="7" t="s">
        <v>120</v>
      </c>
      <c r="I578" s="7">
        <v>96.4</v>
      </c>
      <c r="J578" s="7" t="s">
        <v>117</v>
      </c>
      <c r="K578" s="7">
        <v>82</v>
      </c>
      <c r="L578" s="19" t="str">
        <f t="shared" si="17"/>
        <v>胜</v>
      </c>
    </row>
    <row r="579" spans="2:12">
      <c r="B579" s="7"/>
      <c r="C579" s="7"/>
      <c r="D579" s="7"/>
      <c r="E579" s="37"/>
      <c r="F579" s="37"/>
      <c r="G579" s="8"/>
      <c r="H579" s="7" t="s">
        <v>142</v>
      </c>
      <c r="I579" s="7">
        <v>91.5</v>
      </c>
      <c r="J579" s="7" t="s">
        <v>39</v>
      </c>
      <c r="K579" s="7">
        <v>94.2</v>
      </c>
      <c r="L579" s="19" t="str">
        <f t="shared" si="17"/>
        <v>负</v>
      </c>
    </row>
    <row r="580" spans="2:12">
      <c r="B580" s="7"/>
      <c r="C580" s="7"/>
      <c r="D580" s="7"/>
      <c r="E580" s="37"/>
      <c r="F580" s="37"/>
      <c r="G580" s="8"/>
      <c r="H580" s="7" t="s">
        <v>144</v>
      </c>
      <c r="I580" s="7">
        <v>92.3</v>
      </c>
      <c r="J580" s="7" t="s">
        <v>118</v>
      </c>
      <c r="K580" s="7">
        <v>80.4</v>
      </c>
      <c r="L580" s="19" t="str">
        <f t="shared" si="17"/>
        <v>胜</v>
      </c>
    </row>
    <row r="581" spans="2:12">
      <c r="B581" s="7"/>
      <c r="C581" s="7"/>
      <c r="D581" s="7"/>
      <c r="E581" s="37"/>
      <c r="F581" s="37"/>
      <c r="G581" s="8"/>
      <c r="H581" s="7" t="s">
        <v>145</v>
      </c>
      <c r="I581" s="7">
        <v>90.6</v>
      </c>
      <c r="J581" s="7" t="s">
        <v>158</v>
      </c>
      <c r="K581" s="7">
        <v>80.4</v>
      </c>
      <c r="L581" s="19" t="str">
        <f t="shared" si="17"/>
        <v>胜</v>
      </c>
    </row>
    <row r="582" spans="2:12">
      <c r="B582" s="7"/>
      <c r="C582" s="7"/>
      <c r="D582" s="7"/>
      <c r="E582" s="37"/>
      <c r="F582" s="37"/>
      <c r="G582" s="8"/>
      <c r="H582" s="7" t="s">
        <v>146</v>
      </c>
      <c r="I582" s="7">
        <v>92.8</v>
      </c>
      <c r="J582" s="7" t="s">
        <v>159</v>
      </c>
      <c r="K582" s="7">
        <v>89.8</v>
      </c>
      <c r="L582" s="19" t="str">
        <f t="shared" si="17"/>
        <v>胜</v>
      </c>
    </row>
    <row r="583" spans="2:12">
      <c r="B583" s="7"/>
      <c r="C583" s="7"/>
      <c r="D583" s="7"/>
      <c r="E583" s="37"/>
      <c r="F583" s="37"/>
      <c r="G583" s="8"/>
      <c r="H583" s="7" t="s">
        <v>150</v>
      </c>
      <c r="I583" s="7">
        <v>93.8</v>
      </c>
      <c r="J583" s="7" t="s">
        <v>160</v>
      </c>
      <c r="K583" s="7">
        <v>74.7</v>
      </c>
      <c r="L583" s="19" t="str">
        <f t="shared" si="17"/>
        <v>胜</v>
      </c>
    </row>
    <row r="584" spans="2:12">
      <c r="B584" s="7"/>
      <c r="C584" s="7"/>
      <c r="D584" s="7"/>
      <c r="E584" s="37"/>
      <c r="F584" s="37"/>
      <c r="G584" s="8"/>
      <c r="H584" s="7" t="s">
        <v>152</v>
      </c>
      <c r="I584" s="7">
        <v>94.9</v>
      </c>
      <c r="J584" s="7" t="s">
        <v>160</v>
      </c>
      <c r="K584" s="7">
        <v>83.4</v>
      </c>
      <c r="L584" s="19" t="str">
        <f t="shared" si="17"/>
        <v>胜</v>
      </c>
    </row>
    <row r="585" spans="2:12">
      <c r="B585" s="7"/>
      <c r="C585" s="7"/>
      <c r="D585" s="7"/>
      <c r="E585" s="37"/>
      <c r="F585" s="37"/>
      <c r="G585" s="8"/>
      <c r="H585" s="7" t="s">
        <v>153</v>
      </c>
      <c r="I585" s="7">
        <v>95.3</v>
      </c>
      <c r="J585" s="7" t="s">
        <v>159</v>
      </c>
      <c r="K585" s="7">
        <v>92.5</v>
      </c>
      <c r="L585" s="19" t="str">
        <f t="shared" si="17"/>
        <v>胜</v>
      </c>
    </row>
    <row r="586" spans="2:12">
      <c r="B586" s="7"/>
      <c r="C586" s="7"/>
      <c r="D586" s="7"/>
      <c r="E586" s="37"/>
      <c r="F586" s="37"/>
      <c r="G586" s="8"/>
      <c r="H586" s="7" t="s">
        <v>154</v>
      </c>
      <c r="I586" s="7">
        <v>96.6</v>
      </c>
      <c r="J586" s="7" t="s">
        <v>21</v>
      </c>
      <c r="K586" s="7">
        <v>92.2</v>
      </c>
      <c r="L586" s="19" t="str">
        <f t="shared" si="17"/>
        <v>胜</v>
      </c>
    </row>
    <row r="587" spans="2:12">
      <c r="B587" s="7"/>
      <c r="C587" s="7"/>
      <c r="D587" s="7"/>
      <c r="E587" s="37"/>
      <c r="F587" s="37"/>
      <c r="G587" s="8"/>
      <c r="H587" s="7" t="s">
        <v>37</v>
      </c>
      <c r="I587" s="7">
        <v>87.1</v>
      </c>
      <c r="J587" s="7">
        <v>1168438795</v>
      </c>
      <c r="K587" s="7">
        <v>96.5</v>
      </c>
      <c r="L587" s="19" t="str">
        <f t="shared" si="17"/>
        <v>负</v>
      </c>
    </row>
    <row r="588" spans="2:12">
      <c r="B588" s="7"/>
      <c r="C588" s="7"/>
      <c r="D588" s="7"/>
      <c r="E588" s="37"/>
      <c r="F588" s="37"/>
      <c r="G588" s="8"/>
      <c r="H588" s="7" t="s">
        <v>37</v>
      </c>
      <c r="I588" s="7">
        <v>87.1</v>
      </c>
      <c r="J588" s="7" t="s">
        <v>39</v>
      </c>
      <c r="K588" s="7">
        <v>96.7</v>
      </c>
      <c r="L588" s="19" t="str">
        <f t="shared" si="17"/>
        <v>负</v>
      </c>
    </row>
    <row r="589" spans="2:12">
      <c r="B589" s="7"/>
      <c r="C589" s="7"/>
      <c r="D589" s="7"/>
      <c r="E589" s="37"/>
      <c r="F589" s="37"/>
      <c r="G589" s="8"/>
      <c r="H589" s="7" t="s">
        <v>37</v>
      </c>
      <c r="I589" s="7">
        <v>87.1</v>
      </c>
      <c r="J589" s="7" t="s">
        <v>40</v>
      </c>
      <c r="K589" s="7">
        <v>91.7</v>
      </c>
      <c r="L589" s="19" t="str">
        <f t="shared" si="17"/>
        <v>负</v>
      </c>
    </row>
    <row r="590" spans="2:12">
      <c r="B590" s="7"/>
      <c r="C590" s="7"/>
      <c r="D590" s="7"/>
      <c r="E590" s="37"/>
      <c r="F590" s="37"/>
      <c r="G590" s="8"/>
      <c r="H590" s="7" t="s">
        <v>41</v>
      </c>
      <c r="I590" s="7">
        <v>90.3</v>
      </c>
      <c r="J590" s="7">
        <v>1168438795</v>
      </c>
      <c r="K590" s="7">
        <v>78.1</v>
      </c>
      <c r="L590" s="19" t="str">
        <f t="shared" si="17"/>
        <v>胜</v>
      </c>
    </row>
    <row r="591" spans="2:12">
      <c r="B591" s="7"/>
      <c r="C591" s="7"/>
      <c r="D591" s="7"/>
      <c r="E591" s="37"/>
      <c r="F591" s="37"/>
      <c r="G591" s="8"/>
      <c r="H591" s="7" t="s">
        <v>41</v>
      </c>
      <c r="I591" s="7">
        <v>90.3</v>
      </c>
      <c r="J591" s="7" t="s">
        <v>39</v>
      </c>
      <c r="K591" s="7">
        <v>74.3</v>
      </c>
      <c r="L591" s="19" t="str">
        <f t="shared" si="17"/>
        <v>胜</v>
      </c>
    </row>
    <row r="592" spans="2:12">
      <c r="B592" s="7"/>
      <c r="C592" s="7"/>
      <c r="D592" s="7"/>
      <c r="E592" s="37"/>
      <c r="F592" s="37"/>
      <c r="G592" s="8"/>
      <c r="H592" s="7" t="s">
        <v>41</v>
      </c>
      <c r="I592" s="7">
        <v>90.3</v>
      </c>
      <c r="J592" s="7" t="s">
        <v>40</v>
      </c>
      <c r="K592" s="7">
        <v>91.2</v>
      </c>
      <c r="L592" s="19" t="str">
        <f t="shared" si="17"/>
        <v>负</v>
      </c>
    </row>
    <row r="593" spans="2:12">
      <c r="B593" s="7"/>
      <c r="C593" s="7"/>
      <c r="D593" s="7"/>
      <c r="E593" s="37"/>
      <c r="F593" s="37"/>
      <c r="G593" s="8"/>
      <c r="H593" s="7" t="s">
        <v>42</v>
      </c>
      <c r="I593" s="7">
        <v>91.1</v>
      </c>
      <c r="J593" s="7">
        <v>1168438795</v>
      </c>
      <c r="K593" s="7">
        <v>86.4</v>
      </c>
      <c r="L593" s="19" t="str">
        <f t="shared" si="17"/>
        <v>胜</v>
      </c>
    </row>
    <row r="594" spans="2:12">
      <c r="B594" s="7"/>
      <c r="C594" s="7"/>
      <c r="D594" s="7"/>
      <c r="E594" s="37"/>
      <c r="F594" s="37"/>
      <c r="G594" s="8"/>
      <c r="H594" s="7" t="s">
        <v>42</v>
      </c>
      <c r="I594" s="7">
        <v>91.1</v>
      </c>
      <c r="J594" s="7" t="s">
        <v>39</v>
      </c>
      <c r="K594" s="7">
        <v>89.4</v>
      </c>
      <c r="L594" s="19" t="str">
        <f t="shared" si="17"/>
        <v>胜</v>
      </c>
    </row>
    <row r="595" spans="2:12">
      <c r="B595" s="7"/>
      <c r="C595" s="7"/>
      <c r="D595" s="7"/>
      <c r="E595" s="37"/>
      <c r="F595" s="37"/>
      <c r="G595" s="8"/>
      <c r="H595" s="7" t="s">
        <v>42</v>
      </c>
      <c r="I595" s="7">
        <v>91.1</v>
      </c>
      <c r="J595" s="7" t="s">
        <v>40</v>
      </c>
      <c r="K595" s="7">
        <v>90.9</v>
      </c>
      <c r="L595" s="19" t="str">
        <f t="shared" si="17"/>
        <v>胜</v>
      </c>
    </row>
    <row r="596" spans="2:12">
      <c r="B596" s="7"/>
      <c r="C596" s="7"/>
      <c r="D596" s="7"/>
      <c r="E596" s="37"/>
      <c r="F596" s="37"/>
      <c r="G596" s="8"/>
      <c r="H596" s="7" t="s">
        <v>43</v>
      </c>
      <c r="I596" s="7">
        <v>95</v>
      </c>
      <c r="J596" s="7">
        <v>1168438795</v>
      </c>
      <c r="K596" s="7">
        <v>95.6</v>
      </c>
      <c r="L596" s="19" t="str">
        <f t="shared" si="17"/>
        <v>负</v>
      </c>
    </row>
    <row r="597" spans="2:12">
      <c r="B597" s="7"/>
      <c r="C597" s="7"/>
      <c r="D597" s="7"/>
      <c r="E597" s="37"/>
      <c r="F597" s="37"/>
      <c r="G597" s="8"/>
      <c r="H597" s="7" t="s">
        <v>43</v>
      </c>
      <c r="I597" s="7">
        <v>95</v>
      </c>
      <c r="J597" s="7" t="s">
        <v>39</v>
      </c>
      <c r="K597" s="7">
        <v>97.4</v>
      </c>
      <c r="L597" s="19" t="str">
        <f t="shared" si="17"/>
        <v>负</v>
      </c>
    </row>
    <row r="598" spans="2:12">
      <c r="B598" s="7"/>
      <c r="C598" s="7"/>
      <c r="D598" s="7"/>
      <c r="E598" s="37"/>
      <c r="F598" s="37"/>
      <c r="G598" s="8"/>
      <c r="H598" s="7" t="s">
        <v>43</v>
      </c>
      <c r="I598" s="7">
        <v>95</v>
      </c>
      <c r="J598" s="7" t="s">
        <v>40</v>
      </c>
      <c r="K598" s="7">
        <v>93.3</v>
      </c>
      <c r="L598" s="19" t="str">
        <f t="shared" si="17"/>
        <v>胜</v>
      </c>
    </row>
    <row r="599" spans="2:12">
      <c r="B599" s="7"/>
      <c r="C599" s="7"/>
      <c r="D599" s="7"/>
      <c r="E599" s="37"/>
      <c r="F599" s="37"/>
      <c r="G599" s="8"/>
      <c r="H599" s="7" t="s">
        <v>59</v>
      </c>
      <c r="I599" s="7">
        <v>93</v>
      </c>
      <c r="J599" s="7" t="s">
        <v>49</v>
      </c>
      <c r="K599" s="7">
        <v>83.7</v>
      </c>
      <c r="L599" s="19" t="str">
        <f t="shared" si="17"/>
        <v>胜</v>
      </c>
    </row>
    <row r="600" spans="2:12">
      <c r="B600" s="7"/>
      <c r="C600" s="7"/>
      <c r="D600" s="7"/>
      <c r="E600" s="37"/>
      <c r="F600" s="37"/>
      <c r="G600" s="8"/>
      <c r="H600" s="7" t="s">
        <v>59</v>
      </c>
      <c r="I600" s="7">
        <v>93</v>
      </c>
      <c r="J600" s="7">
        <v>1201297974</v>
      </c>
      <c r="K600" s="7">
        <v>75.7</v>
      </c>
      <c r="L600" s="19" t="str">
        <f t="shared" si="17"/>
        <v>胜</v>
      </c>
    </row>
    <row r="601" spans="2:12">
      <c r="B601" s="7"/>
      <c r="C601" s="7"/>
      <c r="D601" s="7"/>
      <c r="E601" s="37"/>
      <c r="F601" s="37"/>
      <c r="G601" s="8"/>
      <c r="H601" s="7" t="s">
        <v>60</v>
      </c>
      <c r="I601" s="7">
        <v>93.4</v>
      </c>
      <c r="J601" s="7" t="s">
        <v>49</v>
      </c>
      <c r="K601" s="7">
        <v>70.2</v>
      </c>
      <c r="L601" s="19" t="str">
        <f t="shared" si="17"/>
        <v>胜</v>
      </c>
    </row>
    <row r="602" spans="2:12">
      <c r="B602" s="7"/>
      <c r="C602" s="7"/>
      <c r="D602" s="7"/>
      <c r="E602" s="37"/>
      <c r="F602" s="37"/>
      <c r="G602" s="8"/>
      <c r="H602" s="7" t="s">
        <v>60</v>
      </c>
      <c r="I602" s="7">
        <v>93.4</v>
      </c>
      <c r="J602" s="7">
        <v>1201297974</v>
      </c>
      <c r="K602" s="7">
        <v>42.5</v>
      </c>
      <c r="L602" s="19" t="str">
        <f t="shared" si="17"/>
        <v>胜</v>
      </c>
    </row>
    <row r="603" spans="2:12">
      <c r="B603" s="7"/>
      <c r="C603" s="7"/>
      <c r="D603" s="7"/>
      <c r="E603" s="37"/>
      <c r="F603" s="37"/>
      <c r="G603" s="8"/>
      <c r="H603" s="7" t="s">
        <v>61</v>
      </c>
      <c r="I603" s="7">
        <v>93.3</v>
      </c>
      <c r="J603" s="7">
        <v>1201297974</v>
      </c>
      <c r="K603" s="7">
        <v>39.9</v>
      </c>
      <c r="L603" s="19" t="str">
        <f t="shared" si="17"/>
        <v>胜</v>
      </c>
    </row>
    <row r="604" spans="2:12">
      <c r="B604" s="7"/>
      <c r="C604" s="7"/>
      <c r="D604" s="7"/>
      <c r="E604" s="37"/>
      <c r="F604" s="37"/>
      <c r="G604" s="8"/>
      <c r="H604" s="7" t="s">
        <v>88</v>
      </c>
      <c r="I604" s="7">
        <v>100.2</v>
      </c>
      <c r="J604" s="7" t="s">
        <v>20</v>
      </c>
      <c r="K604" s="7">
        <v>99.3</v>
      </c>
      <c r="L604" s="19" t="str">
        <f t="shared" si="17"/>
        <v>胜</v>
      </c>
    </row>
    <row r="605" spans="2:12">
      <c r="B605" s="7"/>
      <c r="C605" s="7"/>
      <c r="D605" s="7"/>
      <c r="E605" s="37"/>
      <c r="F605" s="37"/>
      <c r="G605" s="8"/>
      <c r="H605" s="7" t="s">
        <v>88</v>
      </c>
      <c r="I605" s="7">
        <v>100.2</v>
      </c>
      <c r="J605" s="7" t="s">
        <v>77</v>
      </c>
      <c r="K605" s="7">
        <v>91.9</v>
      </c>
      <c r="L605" s="19" t="str">
        <f t="shared" si="17"/>
        <v>胜</v>
      </c>
    </row>
    <row r="606" spans="2:12">
      <c r="B606" s="7"/>
      <c r="C606" s="7"/>
      <c r="D606" s="7"/>
      <c r="E606" s="37"/>
      <c r="F606" s="37"/>
      <c r="G606" s="8"/>
      <c r="H606" s="7" t="s">
        <v>149</v>
      </c>
      <c r="I606" s="7">
        <v>100.4</v>
      </c>
      <c r="J606" s="7" t="s">
        <v>155</v>
      </c>
      <c r="K606" s="7">
        <v>97.5</v>
      </c>
      <c r="L606" s="19" t="str">
        <f t="shared" si="17"/>
        <v>胜</v>
      </c>
    </row>
    <row r="607" spans="2:12">
      <c r="B607" s="7"/>
      <c r="C607" s="7"/>
      <c r="D607" s="7"/>
      <c r="E607" s="37"/>
      <c r="F607" s="37"/>
      <c r="G607" s="8"/>
      <c r="H607" s="7" t="s">
        <v>149</v>
      </c>
      <c r="I607" s="7">
        <v>100.4</v>
      </c>
      <c r="J607" s="7" t="s">
        <v>20</v>
      </c>
      <c r="K607" s="7">
        <v>97.4</v>
      </c>
      <c r="L607" s="19" t="str">
        <f t="shared" si="17"/>
        <v>胜</v>
      </c>
    </row>
    <row r="608" spans="2:12">
      <c r="B608" s="7"/>
      <c r="C608" s="7"/>
      <c r="D608" s="7"/>
      <c r="E608" s="37"/>
      <c r="F608" s="37"/>
      <c r="G608" s="8"/>
      <c r="H608" s="7" t="s">
        <v>149</v>
      </c>
      <c r="I608" s="7">
        <v>100.4</v>
      </c>
      <c r="J608" s="7" t="s">
        <v>89</v>
      </c>
      <c r="K608" s="7">
        <v>95.6</v>
      </c>
      <c r="L608" s="19" t="str">
        <f t="shared" si="17"/>
        <v>胜</v>
      </c>
    </row>
    <row r="609" spans="2:12">
      <c r="B609" s="7"/>
      <c r="C609" s="7"/>
      <c r="D609" s="7"/>
      <c r="E609" s="37"/>
      <c r="F609" s="37"/>
      <c r="G609" s="8"/>
      <c r="H609" s="7" t="s">
        <v>131</v>
      </c>
      <c r="I609" s="7">
        <v>91.2</v>
      </c>
      <c r="J609" s="7" t="s">
        <v>20</v>
      </c>
      <c r="K609" s="7">
        <v>91</v>
      </c>
      <c r="L609" s="7" t="str">
        <f t="shared" si="17"/>
        <v>胜</v>
      </c>
    </row>
    <row r="610" spans="2:12">
      <c r="B610" s="7"/>
      <c r="C610" s="7"/>
      <c r="D610" s="7"/>
      <c r="E610" s="37"/>
      <c r="F610" s="37"/>
      <c r="G610" s="8"/>
      <c r="H610" s="7" t="s">
        <v>131</v>
      </c>
      <c r="I610" s="7">
        <v>91.2</v>
      </c>
      <c r="J610" s="7" t="s">
        <v>80</v>
      </c>
      <c r="K610" s="7">
        <v>87.8</v>
      </c>
      <c r="L610" s="7" t="str">
        <f t="shared" si="17"/>
        <v>胜</v>
      </c>
    </row>
    <row r="611" spans="2:12">
      <c r="B611" s="7"/>
      <c r="C611" s="7"/>
      <c r="D611" s="7"/>
      <c r="E611" s="37"/>
      <c r="F611" s="37"/>
      <c r="G611" s="8"/>
      <c r="H611" s="7" t="s">
        <v>79</v>
      </c>
      <c r="I611" s="7">
        <v>88.8</v>
      </c>
      <c r="J611" s="7" t="s">
        <v>20</v>
      </c>
      <c r="K611" s="7">
        <v>97.1</v>
      </c>
      <c r="L611" s="7" t="str">
        <f t="shared" si="17"/>
        <v>负</v>
      </c>
    </row>
    <row r="612" spans="2:12">
      <c r="B612" s="7"/>
      <c r="C612" s="7"/>
      <c r="D612" s="7"/>
      <c r="E612" s="37"/>
      <c r="F612" s="37"/>
      <c r="G612" s="8"/>
      <c r="H612" s="7" t="s">
        <v>79</v>
      </c>
      <c r="I612" s="7">
        <v>88.8</v>
      </c>
      <c r="J612" s="7" t="s">
        <v>73</v>
      </c>
      <c r="K612" s="7">
        <v>88</v>
      </c>
      <c r="L612" s="7" t="str">
        <f t="shared" si="17"/>
        <v>胜</v>
      </c>
    </row>
    <row r="613" spans="2:12">
      <c r="B613" s="7"/>
      <c r="C613" s="7"/>
      <c r="D613" s="7"/>
      <c r="E613" s="37"/>
      <c r="F613" s="37"/>
      <c r="G613" s="8"/>
      <c r="H613" s="7" t="s">
        <v>79</v>
      </c>
      <c r="I613" s="7">
        <v>88.8</v>
      </c>
      <c r="J613" s="7" t="s">
        <v>80</v>
      </c>
      <c r="K613" s="7">
        <v>84</v>
      </c>
      <c r="L613" s="7" t="str">
        <f t="shared" si="17"/>
        <v>胜</v>
      </c>
    </row>
    <row r="614" spans="2:12">
      <c r="B614" s="7"/>
      <c r="C614" s="7"/>
      <c r="D614" s="7"/>
      <c r="E614" s="37"/>
      <c r="F614" s="37"/>
      <c r="G614" s="8"/>
      <c r="H614" s="7" t="s">
        <v>81</v>
      </c>
      <c r="I614" s="7">
        <v>94.3</v>
      </c>
      <c r="J614" s="7" t="s">
        <v>20</v>
      </c>
      <c r="K614" s="7">
        <v>33.3</v>
      </c>
      <c r="L614" s="7" t="str">
        <f t="shared" si="17"/>
        <v>胜</v>
      </c>
    </row>
    <row r="615" spans="2:12">
      <c r="B615" s="7"/>
      <c r="C615" s="7"/>
      <c r="D615" s="7"/>
      <c r="E615" s="37"/>
      <c r="F615" s="37"/>
      <c r="G615" s="8"/>
      <c r="H615" s="7" t="s">
        <v>81</v>
      </c>
      <c r="I615" s="7">
        <v>94.3</v>
      </c>
      <c r="J615" s="7" t="s">
        <v>73</v>
      </c>
      <c r="K615" s="7">
        <v>89.3</v>
      </c>
      <c r="L615" s="7" t="str">
        <f t="shared" si="17"/>
        <v>胜</v>
      </c>
    </row>
    <row r="616" spans="2:12">
      <c r="B616" s="7"/>
      <c r="C616" s="7"/>
      <c r="D616" s="7"/>
      <c r="E616" s="37"/>
      <c r="F616" s="37"/>
      <c r="G616" s="8"/>
      <c r="H616" s="7" t="s">
        <v>81</v>
      </c>
      <c r="I616" s="7">
        <v>94.3</v>
      </c>
      <c r="J616" s="7" t="s">
        <v>80</v>
      </c>
      <c r="K616" s="7">
        <v>83</v>
      </c>
      <c r="L616" s="7" t="str">
        <f t="shared" si="17"/>
        <v>胜</v>
      </c>
    </row>
    <row r="617" spans="2:12">
      <c r="B617" s="7"/>
      <c r="C617" s="7"/>
      <c r="D617" s="7"/>
      <c r="E617" s="37"/>
      <c r="F617" s="37"/>
      <c r="G617" s="8"/>
      <c r="H617" s="7" t="s">
        <v>82</v>
      </c>
      <c r="I617" s="7">
        <v>95.8</v>
      </c>
      <c r="J617" s="7" t="s">
        <v>55</v>
      </c>
      <c r="K617" s="7">
        <v>95.9</v>
      </c>
      <c r="L617" s="7" t="str">
        <f t="shared" si="17"/>
        <v>负</v>
      </c>
    </row>
    <row r="618" spans="2:12">
      <c r="B618" s="7"/>
      <c r="C618" s="7"/>
      <c r="D618" s="7"/>
      <c r="E618" s="37"/>
      <c r="F618" s="37"/>
      <c r="G618" s="8"/>
      <c r="H618" s="7" t="s">
        <v>82</v>
      </c>
      <c r="I618" s="7">
        <v>95.8</v>
      </c>
      <c r="J618" s="7" t="s">
        <v>132</v>
      </c>
      <c r="K618" s="21"/>
      <c r="L618" s="7" t="str">
        <f t="shared" si="17"/>
        <v>胜</v>
      </c>
    </row>
    <row r="619" spans="2:12">
      <c r="B619" s="7"/>
      <c r="C619" s="7"/>
      <c r="D619" s="7"/>
      <c r="E619" s="37"/>
      <c r="F619" s="37"/>
      <c r="G619" s="8"/>
      <c r="H619" s="7" t="s">
        <v>161</v>
      </c>
      <c r="I619" s="7">
        <v>101.7</v>
      </c>
      <c r="J619" s="18" t="s">
        <v>162</v>
      </c>
      <c r="K619" s="7">
        <v>103.5</v>
      </c>
      <c r="L619" s="7" t="str">
        <f t="shared" si="17"/>
        <v>负</v>
      </c>
    </row>
    <row r="620" spans="2:12">
      <c r="B620" s="7"/>
      <c r="C620" s="7"/>
      <c r="D620" s="7"/>
      <c r="E620" s="37"/>
      <c r="F620" s="37"/>
      <c r="G620" s="8"/>
      <c r="H620" s="7" t="s">
        <v>161</v>
      </c>
      <c r="I620" s="7">
        <v>101.7</v>
      </c>
      <c r="J620" s="7" t="s">
        <v>86</v>
      </c>
      <c r="K620" s="7">
        <v>99</v>
      </c>
      <c r="L620" s="7" t="str">
        <f t="shared" si="17"/>
        <v>胜</v>
      </c>
    </row>
    <row r="621" spans="2:12">
      <c r="B621" s="7"/>
      <c r="C621" s="7"/>
      <c r="D621" s="7"/>
      <c r="E621" s="37"/>
      <c r="F621" s="37"/>
      <c r="G621" s="8"/>
      <c r="H621" s="7" t="s">
        <v>161</v>
      </c>
      <c r="I621" s="7">
        <v>101.7</v>
      </c>
      <c r="J621" s="7" t="s">
        <v>55</v>
      </c>
      <c r="K621" s="7">
        <v>85.4</v>
      </c>
      <c r="L621" s="7" t="str">
        <f t="shared" si="17"/>
        <v>胜</v>
      </c>
    </row>
    <row r="622" spans="2:12">
      <c r="B622" s="7">
        <v>56</v>
      </c>
      <c r="C622" s="7" t="s">
        <v>132</v>
      </c>
      <c r="D622" s="7" t="s">
        <v>132</v>
      </c>
      <c r="E622" s="37">
        <f>COUNTA(H622:H654)</f>
        <v>33</v>
      </c>
      <c r="F622" s="37">
        <f>COUNTIF(L622:L654,"胜")</f>
        <v>15</v>
      </c>
      <c r="G622" s="8">
        <f>F622/E622</f>
        <v>0.454545454545455</v>
      </c>
      <c r="H622" s="7" t="s">
        <v>93</v>
      </c>
      <c r="I622" s="7">
        <v>84.3</v>
      </c>
      <c r="J622" s="7" t="s">
        <v>74</v>
      </c>
      <c r="K622" s="7">
        <v>90.3</v>
      </c>
      <c r="L622" s="19" t="str">
        <f t="shared" si="17"/>
        <v>负</v>
      </c>
    </row>
    <row r="623" spans="2:12">
      <c r="B623" s="7"/>
      <c r="C623" s="7"/>
      <c r="D623" s="7"/>
      <c r="E623" s="37"/>
      <c r="F623" s="37"/>
      <c r="G623" s="8"/>
      <c r="H623" s="7" t="s">
        <v>93</v>
      </c>
      <c r="I623" s="7">
        <v>84.3</v>
      </c>
      <c r="J623" s="7" t="s">
        <v>39</v>
      </c>
      <c r="K623" s="7">
        <v>91.2</v>
      </c>
      <c r="L623" s="19" t="str">
        <f>IF(I623&gt;K623,"胜",IF(I623=K623,"平",IF(I623&lt;K623,"负")))</f>
        <v>负</v>
      </c>
    </row>
    <row r="624" spans="2:12">
      <c r="B624" s="7"/>
      <c r="C624" s="7"/>
      <c r="D624" s="7"/>
      <c r="E624" s="37"/>
      <c r="F624" s="37"/>
      <c r="G624" s="8"/>
      <c r="H624" s="7" t="s">
        <v>93</v>
      </c>
      <c r="I624" s="7">
        <v>84.3</v>
      </c>
      <c r="J624" s="7" t="s">
        <v>20</v>
      </c>
      <c r="K624" s="7">
        <v>81.9</v>
      </c>
      <c r="L624" s="19" t="str">
        <f>IF(I624&gt;K624,"胜",IF(I624=K624,"平",IF(I624&lt;K624,"负")))</f>
        <v>胜</v>
      </c>
    </row>
    <row r="625" spans="2:12">
      <c r="B625" s="7"/>
      <c r="C625" s="7"/>
      <c r="D625" s="7"/>
      <c r="E625" s="37"/>
      <c r="F625" s="37"/>
      <c r="G625" s="8"/>
      <c r="H625" s="7" t="s">
        <v>94</v>
      </c>
      <c r="I625" s="7">
        <v>79.8</v>
      </c>
      <c r="J625" s="7" t="s">
        <v>74</v>
      </c>
      <c r="K625" s="7">
        <v>91.9</v>
      </c>
      <c r="L625" s="19" t="str">
        <f>IF(I625&gt;K625,"胜",IF(I625=K625,"平",IF(I625&lt;K625,"负")))</f>
        <v>负</v>
      </c>
    </row>
    <row r="626" spans="2:12">
      <c r="B626" s="7"/>
      <c r="C626" s="7"/>
      <c r="D626" s="7"/>
      <c r="E626" s="37"/>
      <c r="F626" s="37"/>
      <c r="G626" s="8"/>
      <c r="H626" s="7" t="s">
        <v>94</v>
      </c>
      <c r="I626" s="7">
        <v>79.8</v>
      </c>
      <c r="J626" s="7" t="s">
        <v>39</v>
      </c>
      <c r="K626" s="7">
        <v>91.2</v>
      </c>
      <c r="L626" s="19" t="str">
        <f t="shared" ref="L626:L658" si="18">IF(I626&gt;K626,"胜",IF(I626=K626,"平",IF(I626&lt;K626,"负")))</f>
        <v>负</v>
      </c>
    </row>
    <row r="627" spans="2:12">
      <c r="B627" s="7"/>
      <c r="C627" s="7"/>
      <c r="D627" s="7"/>
      <c r="E627" s="37"/>
      <c r="F627" s="37"/>
      <c r="G627" s="8"/>
      <c r="H627" s="7" t="s">
        <v>94</v>
      </c>
      <c r="I627" s="7">
        <v>79.8</v>
      </c>
      <c r="J627" s="7" t="s">
        <v>20</v>
      </c>
      <c r="K627" s="20"/>
      <c r="L627" s="19" t="str">
        <f t="shared" si="18"/>
        <v>胜</v>
      </c>
    </row>
    <row r="628" spans="2:12">
      <c r="B628" s="7"/>
      <c r="C628" s="7"/>
      <c r="D628" s="7"/>
      <c r="E628" s="37"/>
      <c r="F628" s="37"/>
      <c r="G628" s="8"/>
      <c r="H628" s="7" t="s">
        <v>95</v>
      </c>
      <c r="I628" s="7">
        <v>84.2</v>
      </c>
      <c r="J628" s="7" t="s">
        <v>74</v>
      </c>
      <c r="K628" s="7">
        <v>90.8</v>
      </c>
      <c r="L628" s="19" t="str">
        <f t="shared" si="18"/>
        <v>负</v>
      </c>
    </row>
    <row r="629" spans="2:12">
      <c r="B629" s="7"/>
      <c r="C629" s="7"/>
      <c r="D629" s="7"/>
      <c r="E629" s="37"/>
      <c r="F629" s="37"/>
      <c r="G629" s="8"/>
      <c r="H629" s="7" t="s">
        <v>95</v>
      </c>
      <c r="I629" s="7">
        <v>84.2</v>
      </c>
      <c r="J629" s="7" t="s">
        <v>39</v>
      </c>
      <c r="K629" s="7">
        <v>93.6</v>
      </c>
      <c r="L629" s="19" t="str">
        <f t="shared" si="18"/>
        <v>负</v>
      </c>
    </row>
    <row r="630" spans="2:12">
      <c r="B630" s="7"/>
      <c r="C630" s="7"/>
      <c r="D630" s="7"/>
      <c r="E630" s="37"/>
      <c r="F630" s="37"/>
      <c r="G630" s="8"/>
      <c r="H630" s="7" t="s">
        <v>95</v>
      </c>
      <c r="I630" s="7">
        <v>84.2</v>
      </c>
      <c r="J630" s="7" t="s">
        <v>20</v>
      </c>
      <c r="K630" s="20"/>
      <c r="L630" s="19" t="str">
        <f t="shared" si="18"/>
        <v>胜</v>
      </c>
    </row>
    <row r="631" spans="2:12">
      <c r="B631" s="7"/>
      <c r="C631" s="7"/>
      <c r="D631" s="7"/>
      <c r="E631" s="37"/>
      <c r="F631" s="37"/>
      <c r="G631" s="8"/>
      <c r="H631" s="7" t="s">
        <v>144</v>
      </c>
      <c r="I631" s="7">
        <v>88.7</v>
      </c>
      <c r="J631" s="7" t="s">
        <v>96</v>
      </c>
      <c r="K631" s="7">
        <v>84.3</v>
      </c>
      <c r="L631" s="19" t="str">
        <f t="shared" si="18"/>
        <v>胜</v>
      </c>
    </row>
    <row r="632" spans="2:12">
      <c r="B632" s="7"/>
      <c r="C632" s="7"/>
      <c r="D632" s="7"/>
      <c r="E632" s="37"/>
      <c r="F632" s="37"/>
      <c r="G632" s="8"/>
      <c r="H632" s="7" t="s">
        <v>145</v>
      </c>
      <c r="I632" s="7">
        <v>86.1</v>
      </c>
      <c r="J632" s="7" t="s">
        <v>87</v>
      </c>
      <c r="K632" s="7">
        <v>81.1</v>
      </c>
      <c r="L632" s="19" t="str">
        <f t="shared" si="18"/>
        <v>胜</v>
      </c>
    </row>
    <row r="633" spans="2:12">
      <c r="B633" s="7"/>
      <c r="C633" s="7"/>
      <c r="D633" s="7"/>
      <c r="E633" s="37"/>
      <c r="F633" s="37"/>
      <c r="G633" s="8"/>
      <c r="H633" s="7" t="s">
        <v>146</v>
      </c>
      <c r="I633" s="25"/>
      <c r="J633" s="7" t="s">
        <v>151</v>
      </c>
      <c r="K633" s="25"/>
      <c r="L633" s="19" t="str">
        <f t="shared" si="18"/>
        <v>平</v>
      </c>
    </row>
    <row r="634" spans="2:12">
      <c r="B634" s="7"/>
      <c r="C634" s="7"/>
      <c r="D634" s="7"/>
      <c r="E634" s="37"/>
      <c r="F634" s="37"/>
      <c r="G634" s="8"/>
      <c r="H634" s="7" t="s">
        <v>150</v>
      </c>
      <c r="I634" s="7">
        <v>78.9</v>
      </c>
      <c r="J634" s="7" t="s">
        <v>159</v>
      </c>
      <c r="K634" s="7">
        <v>99.2</v>
      </c>
      <c r="L634" s="19" t="str">
        <f t="shared" si="18"/>
        <v>负</v>
      </c>
    </row>
    <row r="635" spans="2:12">
      <c r="B635" s="7"/>
      <c r="C635" s="7"/>
      <c r="D635" s="7"/>
      <c r="E635" s="37"/>
      <c r="F635" s="37"/>
      <c r="G635" s="8"/>
      <c r="H635" s="7" t="s">
        <v>152</v>
      </c>
      <c r="I635" s="25"/>
      <c r="J635" s="7" t="s">
        <v>159</v>
      </c>
      <c r="K635" s="7">
        <v>97.6</v>
      </c>
      <c r="L635" s="19" t="str">
        <f t="shared" si="18"/>
        <v>负</v>
      </c>
    </row>
    <row r="636" spans="2:12">
      <c r="B636" s="7"/>
      <c r="C636" s="7"/>
      <c r="D636" s="7"/>
      <c r="E636" s="37"/>
      <c r="F636" s="37"/>
      <c r="G636" s="8"/>
      <c r="H636" s="7" t="s">
        <v>47</v>
      </c>
      <c r="I636" s="7">
        <v>81</v>
      </c>
      <c r="J636" s="7" t="s">
        <v>20</v>
      </c>
      <c r="K636" s="7">
        <v>90.8</v>
      </c>
      <c r="L636" s="19" t="str">
        <f t="shared" si="18"/>
        <v>负</v>
      </c>
    </row>
    <row r="637" spans="2:12">
      <c r="B637" s="7"/>
      <c r="C637" s="7"/>
      <c r="D637" s="7"/>
      <c r="E637" s="37"/>
      <c r="F637" s="37"/>
      <c r="G637" s="8"/>
      <c r="H637" s="7" t="s">
        <v>47</v>
      </c>
      <c r="I637" s="7">
        <v>81</v>
      </c>
      <c r="J637" s="7" t="s">
        <v>40</v>
      </c>
      <c r="K637" s="7">
        <v>95.8</v>
      </c>
      <c r="L637" s="19" t="str">
        <f t="shared" si="18"/>
        <v>负</v>
      </c>
    </row>
    <row r="638" spans="2:12">
      <c r="B638" s="7"/>
      <c r="C638" s="7"/>
      <c r="D638" s="7"/>
      <c r="E638" s="37"/>
      <c r="F638" s="37"/>
      <c r="G638" s="8"/>
      <c r="H638" s="7" t="s">
        <v>47</v>
      </c>
      <c r="I638" s="7">
        <v>81</v>
      </c>
      <c r="J638" s="7" t="s">
        <v>80</v>
      </c>
      <c r="K638" s="7">
        <v>52.5</v>
      </c>
      <c r="L638" s="19" t="str">
        <f t="shared" si="18"/>
        <v>胜</v>
      </c>
    </row>
    <row r="639" spans="2:12">
      <c r="B639" s="7"/>
      <c r="C639" s="7"/>
      <c r="D639" s="7"/>
      <c r="E639" s="37"/>
      <c r="F639" s="37"/>
      <c r="G639" s="8"/>
      <c r="H639" s="7" t="s">
        <v>50</v>
      </c>
      <c r="I639" s="7">
        <v>93</v>
      </c>
      <c r="J639" s="7" t="s">
        <v>20</v>
      </c>
      <c r="K639" s="7">
        <v>100.3</v>
      </c>
      <c r="L639" s="19" t="str">
        <f t="shared" si="18"/>
        <v>负</v>
      </c>
    </row>
    <row r="640" spans="2:12">
      <c r="B640" s="7"/>
      <c r="C640" s="7"/>
      <c r="D640" s="7"/>
      <c r="E640" s="37"/>
      <c r="F640" s="37"/>
      <c r="G640" s="8"/>
      <c r="H640" s="7" t="s">
        <v>50</v>
      </c>
      <c r="I640" s="7">
        <v>93</v>
      </c>
      <c r="J640" s="7" t="s">
        <v>40</v>
      </c>
      <c r="K640" s="7">
        <v>74.8</v>
      </c>
      <c r="L640" s="19" t="str">
        <f t="shared" si="18"/>
        <v>胜</v>
      </c>
    </row>
    <row r="641" spans="2:12">
      <c r="B641" s="7"/>
      <c r="C641" s="7"/>
      <c r="D641" s="7"/>
      <c r="E641" s="37"/>
      <c r="F641" s="37"/>
      <c r="G641" s="8"/>
      <c r="H641" s="7" t="s">
        <v>50</v>
      </c>
      <c r="I641" s="7">
        <v>93</v>
      </c>
      <c r="J641" s="7" t="s">
        <v>80</v>
      </c>
      <c r="K641" s="7">
        <v>86.5</v>
      </c>
      <c r="L641" s="19" t="str">
        <f t="shared" si="18"/>
        <v>胜</v>
      </c>
    </row>
    <row r="642" spans="2:12">
      <c r="B642" s="7"/>
      <c r="C642" s="7"/>
      <c r="D642" s="7"/>
      <c r="E642" s="37"/>
      <c r="F642" s="37"/>
      <c r="G642" s="8"/>
      <c r="H642" s="7" t="s">
        <v>51</v>
      </c>
      <c r="I642" s="7">
        <v>71.5</v>
      </c>
      <c r="J642" s="7" t="s">
        <v>20</v>
      </c>
      <c r="K642" s="7">
        <v>96.3</v>
      </c>
      <c r="L642" s="19" t="str">
        <f t="shared" si="18"/>
        <v>负</v>
      </c>
    </row>
    <row r="643" spans="2:12">
      <c r="B643" s="7"/>
      <c r="C643" s="7"/>
      <c r="D643" s="7"/>
      <c r="E643" s="37"/>
      <c r="F643" s="37"/>
      <c r="G643" s="8"/>
      <c r="H643" s="7" t="s">
        <v>51</v>
      </c>
      <c r="I643" s="7">
        <v>71.5</v>
      </c>
      <c r="J643" s="7" t="s">
        <v>40</v>
      </c>
      <c r="K643" s="7">
        <v>73.5</v>
      </c>
      <c r="L643" s="19" t="str">
        <f t="shared" si="18"/>
        <v>负</v>
      </c>
    </row>
    <row r="644" spans="2:12">
      <c r="B644" s="7"/>
      <c r="C644" s="7"/>
      <c r="D644" s="7"/>
      <c r="E644" s="37"/>
      <c r="F644" s="37"/>
      <c r="G644" s="8"/>
      <c r="H644" s="7" t="s">
        <v>51</v>
      </c>
      <c r="I644" s="7">
        <v>71.5</v>
      </c>
      <c r="J644" s="7" t="s">
        <v>80</v>
      </c>
      <c r="K644" s="7">
        <v>89</v>
      </c>
      <c r="L644" s="19" t="str">
        <f t="shared" si="18"/>
        <v>负</v>
      </c>
    </row>
    <row r="645" spans="2:12">
      <c r="B645" s="7"/>
      <c r="C645" s="7"/>
      <c r="D645" s="7"/>
      <c r="E645" s="37"/>
      <c r="F645" s="37"/>
      <c r="G645" s="8"/>
      <c r="H645" s="7" t="s">
        <v>131</v>
      </c>
      <c r="I645" s="7">
        <v>92.3</v>
      </c>
      <c r="J645" s="7" t="s">
        <v>54</v>
      </c>
      <c r="K645" s="7">
        <v>98.3</v>
      </c>
      <c r="L645" s="19" t="str">
        <f t="shared" si="18"/>
        <v>负</v>
      </c>
    </row>
    <row r="646" spans="2:12">
      <c r="B646" s="7"/>
      <c r="C646" s="7"/>
      <c r="D646" s="7"/>
      <c r="E646" s="37"/>
      <c r="F646" s="37"/>
      <c r="G646" s="8"/>
      <c r="H646" s="7" t="s">
        <v>131</v>
      </c>
      <c r="I646" s="7">
        <v>92.3</v>
      </c>
      <c r="J646" s="7" t="s">
        <v>91</v>
      </c>
      <c r="K646" s="7">
        <v>90.5</v>
      </c>
      <c r="L646" s="19" t="str">
        <f t="shared" si="18"/>
        <v>胜</v>
      </c>
    </row>
    <row r="647" spans="2:12">
      <c r="B647" s="7"/>
      <c r="C647" s="7"/>
      <c r="D647" s="7"/>
      <c r="E647" s="37"/>
      <c r="F647" s="37"/>
      <c r="G647" s="8"/>
      <c r="H647" s="7" t="s">
        <v>131</v>
      </c>
      <c r="I647" s="7">
        <v>92.3</v>
      </c>
      <c r="J647" s="7" t="s">
        <v>86</v>
      </c>
      <c r="K647" s="7">
        <v>86</v>
      </c>
      <c r="L647" s="19" t="str">
        <f t="shared" si="18"/>
        <v>胜</v>
      </c>
    </row>
    <row r="648" spans="2:12">
      <c r="B648" s="7"/>
      <c r="C648" s="7"/>
      <c r="D648" s="7"/>
      <c r="E648" s="37"/>
      <c r="F648" s="37"/>
      <c r="G648" s="8"/>
      <c r="H648" s="7" t="s">
        <v>131</v>
      </c>
      <c r="I648" s="7">
        <v>92.3</v>
      </c>
      <c r="J648" s="7" t="s">
        <v>78</v>
      </c>
      <c r="K648" s="7">
        <v>80.6</v>
      </c>
      <c r="L648" s="19" t="str">
        <f t="shared" si="18"/>
        <v>胜</v>
      </c>
    </row>
    <row r="649" spans="2:12">
      <c r="B649" s="7"/>
      <c r="C649" s="7"/>
      <c r="D649" s="7"/>
      <c r="E649" s="37"/>
      <c r="F649" s="37"/>
      <c r="G649" s="8"/>
      <c r="H649" s="7" t="s">
        <v>81</v>
      </c>
      <c r="I649" s="7">
        <v>93.2</v>
      </c>
      <c r="J649" s="7" t="s">
        <v>54</v>
      </c>
      <c r="K649" s="7">
        <v>90.6</v>
      </c>
      <c r="L649" s="19" t="str">
        <f t="shared" si="18"/>
        <v>胜</v>
      </c>
    </row>
    <row r="650" spans="2:12">
      <c r="B650" s="7"/>
      <c r="C650" s="7"/>
      <c r="D650" s="7"/>
      <c r="E650" s="37"/>
      <c r="F650" s="37"/>
      <c r="G650" s="8"/>
      <c r="H650" s="7" t="s">
        <v>81</v>
      </c>
      <c r="I650" s="7">
        <v>93.2</v>
      </c>
      <c r="J650" s="7" t="s">
        <v>91</v>
      </c>
      <c r="K650" s="7">
        <v>87.9</v>
      </c>
      <c r="L650" s="19" t="str">
        <f t="shared" si="18"/>
        <v>胜</v>
      </c>
    </row>
    <row r="651" spans="2:12">
      <c r="B651" s="7"/>
      <c r="C651" s="7"/>
      <c r="D651" s="7"/>
      <c r="E651" s="37"/>
      <c r="F651" s="37"/>
      <c r="G651" s="8"/>
      <c r="H651" s="7" t="s">
        <v>81</v>
      </c>
      <c r="I651" s="7">
        <v>93.2</v>
      </c>
      <c r="J651" s="7" t="s">
        <v>86</v>
      </c>
      <c r="K651" s="7">
        <v>89.7</v>
      </c>
      <c r="L651" s="19" t="str">
        <f t="shared" si="18"/>
        <v>胜</v>
      </c>
    </row>
    <row r="652" spans="2:12">
      <c r="B652" s="7"/>
      <c r="C652" s="7"/>
      <c r="D652" s="7"/>
      <c r="E652" s="37"/>
      <c r="F652" s="37"/>
      <c r="G652" s="8"/>
      <c r="H652" s="7" t="s">
        <v>81</v>
      </c>
      <c r="I652" s="7">
        <v>93.2</v>
      </c>
      <c r="J652" s="7" t="s">
        <v>78</v>
      </c>
      <c r="K652" s="7">
        <v>84.7</v>
      </c>
      <c r="L652" s="19" t="str">
        <f t="shared" si="18"/>
        <v>胜</v>
      </c>
    </row>
    <row r="653" spans="2:12">
      <c r="B653" s="7"/>
      <c r="C653" s="7"/>
      <c r="D653" s="7"/>
      <c r="E653" s="37"/>
      <c r="F653" s="37"/>
      <c r="G653" s="8"/>
      <c r="H653" s="7" t="s">
        <v>82</v>
      </c>
      <c r="I653" s="20"/>
      <c r="J653" s="7" t="s">
        <v>55</v>
      </c>
      <c r="K653" s="7">
        <v>95.9</v>
      </c>
      <c r="L653" s="19" t="str">
        <f t="shared" si="18"/>
        <v>负</v>
      </c>
    </row>
    <row r="654" spans="2:12">
      <c r="B654" s="7"/>
      <c r="C654" s="7"/>
      <c r="D654" s="7"/>
      <c r="E654" s="37"/>
      <c r="F654" s="37"/>
      <c r="G654" s="8"/>
      <c r="H654" s="7" t="s">
        <v>82</v>
      </c>
      <c r="I654" s="20"/>
      <c r="J654" s="7" t="s">
        <v>38</v>
      </c>
      <c r="K654" s="7">
        <v>95.8</v>
      </c>
      <c r="L654" s="19" t="str">
        <f t="shared" si="18"/>
        <v>负</v>
      </c>
    </row>
    <row r="655" spans="2:12">
      <c r="B655" s="7">
        <v>16</v>
      </c>
      <c r="C655" s="7" t="s">
        <v>163</v>
      </c>
      <c r="D655" s="7" t="s">
        <v>30</v>
      </c>
      <c r="E655" s="37">
        <f>COUNTA(H655:H698)</f>
        <v>44</v>
      </c>
      <c r="F655" s="37">
        <f>COUNTIF(L655:L698,"胜")</f>
        <v>9</v>
      </c>
      <c r="G655" s="8">
        <f>F655/E655</f>
        <v>0.204545454545455</v>
      </c>
      <c r="H655" s="19" t="s">
        <v>103</v>
      </c>
      <c r="I655" s="19">
        <v>84.3</v>
      </c>
      <c r="J655" s="19" t="s">
        <v>62</v>
      </c>
      <c r="K655" s="19">
        <v>92.2</v>
      </c>
      <c r="L655" s="19" t="str">
        <f t="shared" si="18"/>
        <v>负</v>
      </c>
    </row>
    <row r="656" spans="2:12">
      <c r="B656" s="7"/>
      <c r="C656" s="7"/>
      <c r="D656" s="7"/>
      <c r="E656" s="37"/>
      <c r="F656" s="37"/>
      <c r="G656" s="8"/>
      <c r="H656" s="19" t="s">
        <v>103</v>
      </c>
      <c r="I656" s="19">
        <v>84.3</v>
      </c>
      <c r="J656" s="19" t="s">
        <v>98</v>
      </c>
      <c r="K656" s="19">
        <v>85.2</v>
      </c>
      <c r="L656" s="19" t="str">
        <f t="shared" si="18"/>
        <v>负</v>
      </c>
    </row>
    <row r="657" spans="2:12">
      <c r="B657" s="7"/>
      <c r="C657" s="7"/>
      <c r="D657" s="7"/>
      <c r="E657" s="37"/>
      <c r="F657" s="37"/>
      <c r="G657" s="8"/>
      <c r="H657" s="19" t="s">
        <v>103</v>
      </c>
      <c r="I657" s="19">
        <v>84.3</v>
      </c>
      <c r="J657" s="19" t="s">
        <v>64</v>
      </c>
      <c r="K657" s="19">
        <v>74.3</v>
      </c>
      <c r="L657" s="19" t="str">
        <f t="shared" si="18"/>
        <v>胜</v>
      </c>
    </row>
    <row r="658" spans="2:12">
      <c r="B658" s="7"/>
      <c r="C658" s="7"/>
      <c r="D658" s="7"/>
      <c r="E658" s="37"/>
      <c r="F658" s="37"/>
      <c r="G658" s="8"/>
      <c r="H658" s="19" t="s">
        <v>105</v>
      </c>
      <c r="I658" s="29"/>
      <c r="J658" s="19" t="s">
        <v>62</v>
      </c>
      <c r="K658" s="19">
        <v>89.4</v>
      </c>
      <c r="L658" s="19" t="str">
        <f t="shared" si="18"/>
        <v>负</v>
      </c>
    </row>
    <row r="659" spans="2:12">
      <c r="B659" s="7"/>
      <c r="C659" s="7"/>
      <c r="D659" s="7"/>
      <c r="E659" s="37"/>
      <c r="F659" s="37"/>
      <c r="G659" s="8"/>
      <c r="H659" s="19" t="s">
        <v>105</v>
      </c>
      <c r="I659" s="29"/>
      <c r="J659" s="19" t="s">
        <v>98</v>
      </c>
      <c r="K659" s="19">
        <v>90.8</v>
      </c>
      <c r="L659" s="19" t="str">
        <f t="shared" ref="L659:L707" si="19">IF(I659&gt;K659,"胜",IF(I659=K659,"平",IF(I659&lt;K659,"负")))</f>
        <v>负</v>
      </c>
    </row>
    <row r="660" spans="2:12">
      <c r="B660" s="7"/>
      <c r="C660" s="7"/>
      <c r="D660" s="7"/>
      <c r="E660" s="37"/>
      <c r="F660" s="37"/>
      <c r="G660" s="8"/>
      <c r="H660" s="19" t="s">
        <v>105</v>
      </c>
      <c r="I660" s="29"/>
      <c r="J660" s="19" t="s">
        <v>64</v>
      </c>
      <c r="K660" s="29"/>
      <c r="L660" s="19" t="str">
        <f t="shared" si="19"/>
        <v>平</v>
      </c>
    </row>
    <row r="661" spans="2:12">
      <c r="B661" s="7"/>
      <c r="C661" s="7"/>
      <c r="D661" s="7"/>
      <c r="E661" s="37"/>
      <c r="F661" s="37"/>
      <c r="G661" s="8"/>
      <c r="H661" s="19" t="s">
        <v>106</v>
      </c>
      <c r="I661" s="19">
        <v>83.2</v>
      </c>
      <c r="J661" s="19" t="s">
        <v>62</v>
      </c>
      <c r="K661" s="29"/>
      <c r="L661" s="19" t="str">
        <f t="shared" si="19"/>
        <v>胜</v>
      </c>
    </row>
    <row r="662" spans="2:12">
      <c r="B662" s="7"/>
      <c r="C662" s="7"/>
      <c r="D662" s="7"/>
      <c r="E662" s="37"/>
      <c r="F662" s="37"/>
      <c r="G662" s="8"/>
      <c r="H662" s="19" t="s">
        <v>106</v>
      </c>
      <c r="I662" s="19">
        <v>83.2</v>
      </c>
      <c r="J662" s="19" t="s">
        <v>98</v>
      </c>
      <c r="K662" s="19">
        <v>87.7</v>
      </c>
      <c r="L662" s="19" t="str">
        <f t="shared" si="19"/>
        <v>负</v>
      </c>
    </row>
    <row r="663" spans="2:12">
      <c r="B663" s="7"/>
      <c r="C663" s="7"/>
      <c r="D663" s="7"/>
      <c r="E663" s="37"/>
      <c r="F663" s="37"/>
      <c r="G663" s="8"/>
      <c r="H663" s="19" t="s">
        <v>106</v>
      </c>
      <c r="I663" s="19">
        <v>83.2</v>
      </c>
      <c r="J663" s="19" t="s">
        <v>64</v>
      </c>
      <c r="K663" s="29"/>
      <c r="L663" s="19" t="str">
        <f t="shared" si="19"/>
        <v>胜</v>
      </c>
    </row>
    <row r="664" spans="2:12">
      <c r="B664" s="7"/>
      <c r="C664" s="7"/>
      <c r="D664" s="7"/>
      <c r="E664" s="37"/>
      <c r="F664" s="37"/>
      <c r="G664" s="8"/>
      <c r="H664" s="7" t="s">
        <v>19</v>
      </c>
      <c r="I664" s="7">
        <v>81</v>
      </c>
      <c r="J664" s="7" t="s">
        <v>26</v>
      </c>
      <c r="K664" s="7">
        <v>92.6</v>
      </c>
      <c r="L664" s="19" t="str">
        <f t="shared" si="19"/>
        <v>负</v>
      </c>
    </row>
    <row r="665" spans="2:12">
      <c r="B665" s="7"/>
      <c r="C665" s="7"/>
      <c r="D665" s="7"/>
      <c r="E665" s="37"/>
      <c r="F665" s="37"/>
      <c r="G665" s="8"/>
      <c r="H665" s="7" t="s">
        <v>19</v>
      </c>
      <c r="I665" s="7">
        <v>81</v>
      </c>
      <c r="J665" s="7" t="s">
        <v>31</v>
      </c>
      <c r="K665" s="7">
        <v>82.3</v>
      </c>
      <c r="L665" s="19" t="str">
        <f t="shared" si="19"/>
        <v>负</v>
      </c>
    </row>
    <row r="666" spans="2:12">
      <c r="B666" s="7"/>
      <c r="C666" s="7"/>
      <c r="D666" s="7"/>
      <c r="E666" s="37"/>
      <c r="F666" s="37"/>
      <c r="G666" s="8"/>
      <c r="H666" s="7" t="s">
        <v>19</v>
      </c>
      <c r="I666" s="7">
        <v>81</v>
      </c>
      <c r="J666" s="7" t="s">
        <v>29</v>
      </c>
      <c r="K666" s="7">
        <v>92.2</v>
      </c>
      <c r="L666" s="19" t="str">
        <f t="shared" si="19"/>
        <v>负</v>
      </c>
    </row>
    <row r="667" spans="2:12">
      <c r="B667" s="7"/>
      <c r="C667" s="7"/>
      <c r="D667" s="7"/>
      <c r="E667" s="37"/>
      <c r="F667" s="37"/>
      <c r="G667" s="8"/>
      <c r="H667" s="7" t="s">
        <v>22</v>
      </c>
      <c r="I667" s="7">
        <v>81</v>
      </c>
      <c r="J667" s="7" t="s">
        <v>26</v>
      </c>
      <c r="K667" s="7">
        <v>84.7</v>
      </c>
      <c r="L667" s="19" t="str">
        <f t="shared" si="19"/>
        <v>负</v>
      </c>
    </row>
    <row r="668" spans="2:12">
      <c r="B668" s="7"/>
      <c r="C668" s="7"/>
      <c r="D668" s="7"/>
      <c r="E668" s="37"/>
      <c r="F668" s="37"/>
      <c r="G668" s="8"/>
      <c r="H668" s="7" t="s">
        <v>22</v>
      </c>
      <c r="I668" s="7">
        <v>81</v>
      </c>
      <c r="J668" s="7" t="s">
        <v>31</v>
      </c>
      <c r="K668" s="7">
        <v>87.6</v>
      </c>
      <c r="L668" s="19" t="str">
        <f t="shared" si="19"/>
        <v>负</v>
      </c>
    </row>
    <row r="669" spans="2:12">
      <c r="B669" s="7"/>
      <c r="C669" s="7"/>
      <c r="D669" s="7"/>
      <c r="E669" s="37"/>
      <c r="F669" s="37"/>
      <c r="G669" s="8"/>
      <c r="H669" s="7" t="s">
        <v>22</v>
      </c>
      <c r="I669" s="7">
        <v>81</v>
      </c>
      <c r="J669" s="7" t="s">
        <v>29</v>
      </c>
      <c r="K669" s="7">
        <v>91.5</v>
      </c>
      <c r="L669" s="19" t="str">
        <f t="shared" si="19"/>
        <v>负</v>
      </c>
    </row>
    <row r="670" spans="2:12">
      <c r="B670" s="7"/>
      <c r="C670" s="7"/>
      <c r="D670" s="7"/>
      <c r="E670" s="37"/>
      <c r="F670" s="37"/>
      <c r="G670" s="8"/>
      <c r="H670" s="7" t="s">
        <v>23</v>
      </c>
      <c r="I670" s="25"/>
      <c r="J670" s="7" t="s">
        <v>26</v>
      </c>
      <c r="K670" s="7">
        <v>92.3</v>
      </c>
      <c r="L670" s="19" t="str">
        <f t="shared" si="19"/>
        <v>负</v>
      </c>
    </row>
    <row r="671" spans="2:12">
      <c r="B671" s="7"/>
      <c r="C671" s="7"/>
      <c r="D671" s="7"/>
      <c r="E671" s="37"/>
      <c r="F671" s="37"/>
      <c r="G671" s="8"/>
      <c r="H671" s="7" t="s">
        <v>23</v>
      </c>
      <c r="I671" s="25"/>
      <c r="J671" s="7" t="s">
        <v>31</v>
      </c>
      <c r="K671" s="7">
        <v>75.1</v>
      </c>
      <c r="L671" s="19" t="str">
        <f t="shared" si="19"/>
        <v>负</v>
      </c>
    </row>
    <row r="672" spans="2:12">
      <c r="B672" s="7"/>
      <c r="C672" s="7"/>
      <c r="D672" s="7"/>
      <c r="E672" s="37"/>
      <c r="F672" s="37"/>
      <c r="G672" s="8"/>
      <c r="H672" s="7" t="s">
        <v>23</v>
      </c>
      <c r="I672" s="25"/>
      <c r="J672" s="7" t="s">
        <v>29</v>
      </c>
      <c r="K672" s="7">
        <v>92.8</v>
      </c>
      <c r="L672" s="19" t="str">
        <f t="shared" si="19"/>
        <v>负</v>
      </c>
    </row>
    <row r="673" spans="2:12">
      <c r="B673" s="7"/>
      <c r="C673" s="7"/>
      <c r="D673" s="7"/>
      <c r="E673" s="37"/>
      <c r="F673" s="37"/>
      <c r="G673" s="8"/>
      <c r="H673" s="7" t="s">
        <v>24</v>
      </c>
      <c r="I673" s="25"/>
      <c r="J673" s="7" t="s">
        <v>26</v>
      </c>
      <c r="K673" s="7">
        <v>91.5</v>
      </c>
      <c r="L673" s="19" t="str">
        <f t="shared" si="19"/>
        <v>负</v>
      </c>
    </row>
    <row r="674" spans="2:12">
      <c r="B674" s="7"/>
      <c r="C674" s="7"/>
      <c r="D674" s="7"/>
      <c r="E674" s="37"/>
      <c r="F674" s="37"/>
      <c r="G674" s="8"/>
      <c r="H674" s="7" t="s">
        <v>24</v>
      </c>
      <c r="I674" s="25"/>
      <c r="J674" s="7" t="s">
        <v>31</v>
      </c>
      <c r="K674" s="7">
        <v>81</v>
      </c>
      <c r="L674" s="19" t="str">
        <f t="shared" si="19"/>
        <v>负</v>
      </c>
    </row>
    <row r="675" spans="2:12">
      <c r="B675" s="7"/>
      <c r="C675" s="7"/>
      <c r="D675" s="7"/>
      <c r="E675" s="37"/>
      <c r="F675" s="37"/>
      <c r="G675" s="8"/>
      <c r="H675" s="7" t="s">
        <v>24</v>
      </c>
      <c r="I675" s="25"/>
      <c r="J675" s="7" t="s">
        <v>29</v>
      </c>
      <c r="K675" s="25"/>
      <c r="L675" s="19" t="str">
        <f t="shared" si="19"/>
        <v>平</v>
      </c>
    </row>
    <row r="676" spans="2:12">
      <c r="B676" s="7"/>
      <c r="C676" s="7"/>
      <c r="D676" s="7"/>
      <c r="E676" s="37"/>
      <c r="F676" s="37"/>
      <c r="G676" s="8"/>
      <c r="H676" s="7" t="s">
        <v>28</v>
      </c>
      <c r="I676" s="7">
        <v>77</v>
      </c>
      <c r="J676" s="7" t="s">
        <v>29</v>
      </c>
      <c r="K676" s="7">
        <v>95.3</v>
      </c>
      <c r="L676" s="19" t="str">
        <f t="shared" si="19"/>
        <v>负</v>
      </c>
    </row>
    <row r="677" spans="2:12">
      <c r="B677" s="7"/>
      <c r="C677" s="7"/>
      <c r="D677" s="7"/>
      <c r="E677" s="37"/>
      <c r="F677" s="37"/>
      <c r="G677" s="8"/>
      <c r="H677" s="7" t="s">
        <v>28</v>
      </c>
      <c r="I677" s="7">
        <v>77</v>
      </c>
      <c r="J677" s="7">
        <v>1168438795</v>
      </c>
      <c r="K677" s="7">
        <v>88.8</v>
      </c>
      <c r="L677" s="19" t="str">
        <f t="shared" si="19"/>
        <v>负</v>
      </c>
    </row>
    <row r="678" spans="2:12">
      <c r="B678" s="7"/>
      <c r="C678" s="7"/>
      <c r="D678" s="7"/>
      <c r="E678" s="37"/>
      <c r="F678" s="37"/>
      <c r="G678" s="8"/>
      <c r="H678" s="7" t="s">
        <v>28</v>
      </c>
      <c r="I678" s="7">
        <v>77</v>
      </c>
      <c r="J678" s="7" t="s">
        <v>31</v>
      </c>
      <c r="K678" s="7">
        <v>72.6</v>
      </c>
      <c r="L678" s="19" t="str">
        <f t="shared" si="19"/>
        <v>胜</v>
      </c>
    </row>
    <row r="679" spans="2:12">
      <c r="B679" s="7"/>
      <c r="C679" s="7"/>
      <c r="D679" s="7"/>
      <c r="E679" s="37"/>
      <c r="F679" s="37"/>
      <c r="G679" s="8"/>
      <c r="H679" s="7" t="s">
        <v>32</v>
      </c>
      <c r="I679" s="7">
        <v>61.7</v>
      </c>
      <c r="J679" s="7" t="s">
        <v>29</v>
      </c>
      <c r="K679" s="7">
        <v>89.1</v>
      </c>
      <c r="L679" s="19" t="str">
        <f t="shared" si="19"/>
        <v>负</v>
      </c>
    </row>
    <row r="680" spans="2:12">
      <c r="B680" s="7"/>
      <c r="C680" s="7"/>
      <c r="D680" s="7"/>
      <c r="E680" s="37"/>
      <c r="F680" s="37"/>
      <c r="G680" s="8"/>
      <c r="H680" s="7" t="s">
        <v>32</v>
      </c>
      <c r="I680" s="7">
        <v>61.7</v>
      </c>
      <c r="J680" s="7">
        <v>1168438795</v>
      </c>
      <c r="K680" s="7">
        <v>92.2</v>
      </c>
      <c r="L680" s="19" t="str">
        <f t="shared" si="19"/>
        <v>负</v>
      </c>
    </row>
    <row r="681" spans="2:12">
      <c r="B681" s="7"/>
      <c r="C681" s="7"/>
      <c r="D681" s="7"/>
      <c r="E681" s="37"/>
      <c r="F681" s="37"/>
      <c r="G681" s="8"/>
      <c r="H681" s="7" t="s">
        <v>32</v>
      </c>
      <c r="I681" s="7">
        <v>61.7</v>
      </c>
      <c r="J681" s="7" t="s">
        <v>31</v>
      </c>
      <c r="K681" s="7">
        <v>75.5</v>
      </c>
      <c r="L681" s="19" t="str">
        <f t="shared" si="19"/>
        <v>负</v>
      </c>
    </row>
    <row r="682" spans="2:12">
      <c r="B682" s="7"/>
      <c r="C682" s="7"/>
      <c r="D682" s="7"/>
      <c r="E682" s="37"/>
      <c r="F682" s="37"/>
      <c r="G682" s="8"/>
      <c r="H682" s="7" t="s">
        <v>33</v>
      </c>
      <c r="I682" s="7">
        <v>86.6</v>
      </c>
      <c r="J682" s="7" t="s">
        <v>29</v>
      </c>
      <c r="K682" s="7">
        <v>94.2</v>
      </c>
      <c r="L682" s="19" t="str">
        <f t="shared" si="19"/>
        <v>负</v>
      </c>
    </row>
    <row r="683" spans="2:12">
      <c r="B683" s="7"/>
      <c r="C683" s="7"/>
      <c r="D683" s="7"/>
      <c r="E683" s="37"/>
      <c r="F683" s="37"/>
      <c r="G683" s="8"/>
      <c r="H683" s="7" t="s">
        <v>33</v>
      </c>
      <c r="I683" s="7">
        <v>86.6</v>
      </c>
      <c r="J683" s="7">
        <v>1168438795</v>
      </c>
      <c r="K683" s="7">
        <v>92.6</v>
      </c>
      <c r="L683" s="19" t="str">
        <f t="shared" si="19"/>
        <v>负</v>
      </c>
    </row>
    <row r="684" spans="2:12">
      <c r="B684" s="7"/>
      <c r="C684" s="7"/>
      <c r="D684" s="7"/>
      <c r="E684" s="37"/>
      <c r="F684" s="37"/>
      <c r="G684" s="8"/>
      <c r="H684" s="7" t="s">
        <v>33</v>
      </c>
      <c r="I684" s="7">
        <v>86.6</v>
      </c>
      <c r="J684" s="7" t="s">
        <v>31</v>
      </c>
      <c r="K684" s="7">
        <v>79.8</v>
      </c>
      <c r="L684" s="19" t="str">
        <f t="shared" si="19"/>
        <v>胜</v>
      </c>
    </row>
    <row r="685" spans="2:12">
      <c r="B685" s="7"/>
      <c r="C685" s="7"/>
      <c r="D685" s="7"/>
      <c r="E685" s="37"/>
      <c r="F685" s="37"/>
      <c r="G685" s="8"/>
      <c r="H685" s="7" t="s">
        <v>93</v>
      </c>
      <c r="I685" s="7">
        <v>81.9</v>
      </c>
      <c r="J685" s="7" t="s">
        <v>26</v>
      </c>
      <c r="K685" s="7">
        <v>84.4</v>
      </c>
      <c r="L685" s="19" t="str">
        <f t="shared" si="19"/>
        <v>负</v>
      </c>
    </row>
    <row r="686" spans="2:12">
      <c r="B686" s="7"/>
      <c r="C686" s="7"/>
      <c r="D686" s="7"/>
      <c r="E686" s="37"/>
      <c r="F686" s="37"/>
      <c r="G686" s="8"/>
      <c r="H686" s="7" t="s">
        <v>93</v>
      </c>
      <c r="I686" s="7">
        <v>81.9</v>
      </c>
      <c r="J686" s="7" t="s">
        <v>38</v>
      </c>
      <c r="K686" s="7">
        <v>89.8</v>
      </c>
      <c r="L686" s="19" t="str">
        <f t="shared" si="19"/>
        <v>负</v>
      </c>
    </row>
    <row r="687" spans="2:12">
      <c r="B687" s="7"/>
      <c r="C687" s="7"/>
      <c r="D687" s="7"/>
      <c r="E687" s="37"/>
      <c r="F687" s="37"/>
      <c r="G687" s="8"/>
      <c r="H687" s="7" t="s">
        <v>93</v>
      </c>
      <c r="I687" s="7">
        <v>81.9</v>
      </c>
      <c r="J687" s="7" t="s">
        <v>92</v>
      </c>
      <c r="K687" s="7">
        <v>70.9</v>
      </c>
      <c r="L687" s="19" t="str">
        <f t="shared" si="19"/>
        <v>胜</v>
      </c>
    </row>
    <row r="688" spans="2:12">
      <c r="B688" s="7"/>
      <c r="C688" s="7"/>
      <c r="D688" s="7"/>
      <c r="E688" s="37"/>
      <c r="F688" s="37"/>
      <c r="G688" s="8"/>
      <c r="H688" s="7" t="s">
        <v>94</v>
      </c>
      <c r="I688" s="7">
        <v>84.1</v>
      </c>
      <c r="J688" s="7" t="s">
        <v>26</v>
      </c>
      <c r="K688" s="7">
        <v>97.4</v>
      </c>
      <c r="L688" s="19" t="str">
        <f t="shared" si="19"/>
        <v>负</v>
      </c>
    </row>
    <row r="689" spans="2:12">
      <c r="B689" s="7"/>
      <c r="C689" s="7"/>
      <c r="D689" s="7"/>
      <c r="E689" s="37"/>
      <c r="F689" s="37"/>
      <c r="G689" s="8"/>
      <c r="H689" s="7" t="s">
        <v>94</v>
      </c>
      <c r="I689" s="7">
        <v>84.1</v>
      </c>
      <c r="J689" s="7" t="s">
        <v>38</v>
      </c>
      <c r="K689" s="7">
        <v>89.6</v>
      </c>
      <c r="L689" s="19" t="str">
        <f t="shared" si="19"/>
        <v>负</v>
      </c>
    </row>
    <row r="690" spans="2:12">
      <c r="B690" s="7"/>
      <c r="C690" s="7"/>
      <c r="D690" s="7"/>
      <c r="E690" s="37"/>
      <c r="F690" s="37"/>
      <c r="G690" s="8"/>
      <c r="H690" s="7" t="s">
        <v>94</v>
      </c>
      <c r="I690" s="7">
        <v>84.1</v>
      </c>
      <c r="J690" s="7" t="s">
        <v>92</v>
      </c>
      <c r="K690" s="7">
        <v>78.9</v>
      </c>
      <c r="L690" s="19" t="str">
        <f t="shared" si="19"/>
        <v>胜</v>
      </c>
    </row>
    <row r="691" spans="2:12">
      <c r="B691" s="7"/>
      <c r="C691" s="7"/>
      <c r="D691" s="7"/>
      <c r="E691" s="37"/>
      <c r="F691" s="37"/>
      <c r="G691" s="8"/>
      <c r="H691" s="7" t="s">
        <v>95</v>
      </c>
      <c r="I691" s="7">
        <v>77</v>
      </c>
      <c r="J691" s="7" t="s">
        <v>26</v>
      </c>
      <c r="K691" s="7">
        <v>86.6</v>
      </c>
      <c r="L691" s="19" t="str">
        <f t="shared" si="19"/>
        <v>负</v>
      </c>
    </row>
    <row r="692" spans="2:12">
      <c r="B692" s="7"/>
      <c r="C692" s="7"/>
      <c r="D692" s="7"/>
      <c r="E692" s="37"/>
      <c r="F692" s="37"/>
      <c r="G692" s="8"/>
      <c r="H692" s="7" t="s">
        <v>95</v>
      </c>
      <c r="I692" s="7">
        <v>77</v>
      </c>
      <c r="J692" s="7" t="s">
        <v>38</v>
      </c>
      <c r="K692" s="7">
        <v>92</v>
      </c>
      <c r="L692" s="19" t="str">
        <f t="shared" si="19"/>
        <v>负</v>
      </c>
    </row>
    <row r="693" spans="2:12">
      <c r="B693" s="7"/>
      <c r="C693" s="7"/>
      <c r="D693" s="7"/>
      <c r="E693" s="37"/>
      <c r="F693" s="37"/>
      <c r="G693" s="8"/>
      <c r="H693" s="7" t="s">
        <v>95</v>
      </c>
      <c r="I693" s="7">
        <v>77</v>
      </c>
      <c r="J693" s="7" t="s">
        <v>92</v>
      </c>
      <c r="K693" s="7">
        <v>81</v>
      </c>
      <c r="L693" s="19" t="str">
        <f t="shared" si="19"/>
        <v>负</v>
      </c>
    </row>
    <row r="694" spans="2:12">
      <c r="B694" s="7"/>
      <c r="C694" s="7"/>
      <c r="D694" s="7"/>
      <c r="E694" s="37"/>
      <c r="F694" s="37"/>
      <c r="G694" s="8"/>
      <c r="H694" s="7" t="s">
        <v>144</v>
      </c>
      <c r="I694" s="7">
        <v>90</v>
      </c>
      <c r="J694" s="7" t="s">
        <v>71</v>
      </c>
      <c r="K694" s="7">
        <v>76.9</v>
      </c>
      <c r="L694" s="19" t="str">
        <f t="shared" si="19"/>
        <v>胜</v>
      </c>
    </row>
    <row r="695" spans="2:12">
      <c r="B695" s="7"/>
      <c r="C695" s="7"/>
      <c r="D695" s="7"/>
      <c r="E695" s="37"/>
      <c r="F695" s="37"/>
      <c r="G695" s="8"/>
      <c r="H695" s="7" t="s">
        <v>145</v>
      </c>
      <c r="I695" s="7">
        <v>63.9</v>
      </c>
      <c r="J695" s="7" t="s">
        <v>21</v>
      </c>
      <c r="K695" s="7">
        <v>90</v>
      </c>
      <c r="L695" s="19" t="str">
        <f t="shared" si="19"/>
        <v>负</v>
      </c>
    </row>
    <row r="696" spans="2:12">
      <c r="B696" s="7"/>
      <c r="C696" s="7"/>
      <c r="D696" s="7"/>
      <c r="E696" s="37"/>
      <c r="F696" s="37"/>
      <c r="G696" s="8"/>
      <c r="H696" s="7" t="s">
        <v>146</v>
      </c>
      <c r="I696" s="7">
        <v>68.2</v>
      </c>
      <c r="J696" s="7" t="s">
        <v>116</v>
      </c>
      <c r="K696" s="20"/>
      <c r="L696" s="19" t="str">
        <f t="shared" si="19"/>
        <v>胜</v>
      </c>
    </row>
    <row r="697" spans="2:12">
      <c r="B697" s="7"/>
      <c r="C697" s="7"/>
      <c r="D697" s="7"/>
      <c r="E697" s="37"/>
      <c r="F697" s="37"/>
      <c r="G697" s="8"/>
      <c r="H697" s="7" t="s">
        <v>150</v>
      </c>
      <c r="I697" s="25"/>
      <c r="J697" s="7" t="s">
        <v>100</v>
      </c>
      <c r="K697" s="7">
        <v>96.1</v>
      </c>
      <c r="L697" s="19" t="str">
        <f t="shared" si="19"/>
        <v>负</v>
      </c>
    </row>
    <row r="698" spans="2:12">
      <c r="B698" s="7"/>
      <c r="C698" s="7"/>
      <c r="D698" s="7"/>
      <c r="E698" s="37"/>
      <c r="F698" s="37"/>
      <c r="G698" s="8"/>
      <c r="H698" s="7" t="s">
        <v>152</v>
      </c>
      <c r="I698" s="25"/>
      <c r="J698" s="7" t="s">
        <v>100</v>
      </c>
      <c r="K698" s="7">
        <v>97.3</v>
      </c>
      <c r="L698" s="19" t="str">
        <f t="shared" si="19"/>
        <v>负</v>
      </c>
    </row>
    <row r="699" spans="2:12">
      <c r="B699" s="7">
        <v>35</v>
      </c>
      <c r="C699" s="7" t="s">
        <v>164</v>
      </c>
      <c r="D699" s="7" t="s">
        <v>160</v>
      </c>
      <c r="E699" s="7">
        <f>COUNTA(H699:H703)</f>
        <v>5</v>
      </c>
      <c r="F699" s="5">
        <f>COUNTIF(L699:L703,"胜")</f>
        <v>2</v>
      </c>
      <c r="G699" s="6">
        <f>F699/E699</f>
        <v>0.4</v>
      </c>
      <c r="H699" s="7" t="s">
        <v>144</v>
      </c>
      <c r="I699" s="7">
        <v>81.4</v>
      </c>
      <c r="J699" s="7" t="s">
        <v>100</v>
      </c>
      <c r="K699" s="7">
        <v>96.1</v>
      </c>
      <c r="L699" s="19" t="str">
        <f t="shared" si="19"/>
        <v>负</v>
      </c>
    </row>
    <row r="700" spans="2:12">
      <c r="B700" s="7"/>
      <c r="C700" s="7"/>
      <c r="D700" s="7"/>
      <c r="E700" s="7"/>
      <c r="F700" s="5"/>
      <c r="G700" s="6"/>
      <c r="H700" s="7" t="s">
        <v>145</v>
      </c>
      <c r="I700" s="7">
        <v>78.6</v>
      </c>
      <c r="J700" s="7" t="s">
        <v>165</v>
      </c>
      <c r="K700" s="7">
        <v>51.3</v>
      </c>
      <c r="L700" s="19" t="str">
        <f t="shared" si="19"/>
        <v>胜</v>
      </c>
    </row>
    <row r="701" spans="2:12">
      <c r="B701" s="7"/>
      <c r="C701" s="7"/>
      <c r="D701" s="7"/>
      <c r="E701" s="7"/>
      <c r="F701" s="5"/>
      <c r="G701" s="6"/>
      <c r="H701" s="7" t="s">
        <v>146</v>
      </c>
      <c r="I701" s="7">
        <v>75.1</v>
      </c>
      <c r="J701" s="7" t="s">
        <v>117</v>
      </c>
      <c r="K701" s="20"/>
      <c r="L701" s="19" t="str">
        <f t="shared" si="19"/>
        <v>胜</v>
      </c>
    </row>
    <row r="702" spans="2:12">
      <c r="B702" s="7"/>
      <c r="C702" s="7"/>
      <c r="D702" s="7"/>
      <c r="E702" s="7"/>
      <c r="F702" s="5"/>
      <c r="G702" s="6"/>
      <c r="H702" s="7" t="s">
        <v>150</v>
      </c>
      <c r="I702" s="7">
        <v>74.7</v>
      </c>
      <c r="J702" s="7" t="s">
        <v>38</v>
      </c>
      <c r="K702" s="7">
        <v>93.8</v>
      </c>
      <c r="L702" s="19" t="str">
        <f t="shared" si="19"/>
        <v>负</v>
      </c>
    </row>
    <row r="703" spans="2:12">
      <c r="B703" s="7"/>
      <c r="C703" s="7"/>
      <c r="D703" s="7"/>
      <c r="E703" s="7"/>
      <c r="F703" s="5"/>
      <c r="G703" s="6"/>
      <c r="H703" s="7" t="s">
        <v>152</v>
      </c>
      <c r="I703" s="7">
        <v>83.4</v>
      </c>
      <c r="J703" s="7" t="s">
        <v>38</v>
      </c>
      <c r="K703" s="7">
        <v>94.9</v>
      </c>
      <c r="L703" s="19" t="str">
        <f t="shared" si="19"/>
        <v>负</v>
      </c>
    </row>
    <row r="704" spans="2:12">
      <c r="B704" s="7">
        <v>4</v>
      </c>
      <c r="C704" s="7" t="s">
        <v>55</v>
      </c>
      <c r="D704" s="7" t="s">
        <v>55</v>
      </c>
      <c r="E704" s="7">
        <f>COUNTA(H704:H762)</f>
        <v>59</v>
      </c>
      <c r="F704" s="7">
        <f>COUNTIF(L704:L762,"胜")</f>
        <v>31</v>
      </c>
      <c r="G704" s="8">
        <f>F704/E704</f>
        <v>0.525423728813559</v>
      </c>
      <c r="H704" s="5" t="s">
        <v>12</v>
      </c>
      <c r="I704" s="37">
        <v>50.5</v>
      </c>
      <c r="J704" s="37" t="s">
        <v>113</v>
      </c>
      <c r="K704" s="37">
        <v>86.3</v>
      </c>
      <c r="L704" s="5" t="str">
        <f t="shared" ref="L704:L756" si="20">IF(I704&gt;K704,"胜",IF(I704=K704,"平",IF(I704&lt;K704,"负")))</f>
        <v>负</v>
      </c>
    </row>
    <row r="705" spans="2:12">
      <c r="B705" s="7"/>
      <c r="C705" s="7"/>
      <c r="D705" s="7"/>
      <c r="E705" s="7"/>
      <c r="F705" s="7"/>
      <c r="G705" s="8"/>
      <c r="H705" s="5" t="s">
        <v>12</v>
      </c>
      <c r="I705" s="37">
        <v>50.5</v>
      </c>
      <c r="J705" s="37" t="s">
        <v>147</v>
      </c>
      <c r="K705" s="37">
        <v>34.5</v>
      </c>
      <c r="L705" s="5" t="str">
        <f t="shared" si="20"/>
        <v>胜</v>
      </c>
    </row>
    <row r="706" spans="2:12">
      <c r="B706" s="7"/>
      <c r="C706" s="7"/>
      <c r="D706" s="7"/>
      <c r="E706" s="7"/>
      <c r="F706" s="7"/>
      <c r="G706" s="8"/>
      <c r="H706" s="5" t="s">
        <v>12</v>
      </c>
      <c r="I706" s="37">
        <v>50.5</v>
      </c>
      <c r="J706" s="37" t="s">
        <v>121</v>
      </c>
      <c r="K706" s="37">
        <v>89.3</v>
      </c>
      <c r="L706" s="5" t="str">
        <f t="shared" si="20"/>
        <v>负</v>
      </c>
    </row>
    <row r="707" spans="2:12">
      <c r="B707" s="7"/>
      <c r="C707" s="7"/>
      <c r="D707" s="7"/>
      <c r="E707" s="7"/>
      <c r="F707" s="7"/>
      <c r="G707" s="8"/>
      <c r="H707" s="5" t="s">
        <v>16</v>
      </c>
      <c r="I707" s="37">
        <v>76.3</v>
      </c>
      <c r="J707" s="37" t="s">
        <v>113</v>
      </c>
      <c r="K707" s="37">
        <v>86.9</v>
      </c>
      <c r="L707" s="5" t="str">
        <f t="shared" si="20"/>
        <v>负</v>
      </c>
    </row>
    <row r="708" spans="2:12">
      <c r="B708" s="7"/>
      <c r="C708" s="7"/>
      <c r="D708" s="7"/>
      <c r="E708" s="7"/>
      <c r="F708" s="7"/>
      <c r="G708" s="8"/>
      <c r="H708" s="5" t="s">
        <v>16</v>
      </c>
      <c r="I708" s="37">
        <v>76.3</v>
      </c>
      <c r="J708" s="37" t="s">
        <v>147</v>
      </c>
      <c r="K708" s="37">
        <v>71.3</v>
      </c>
      <c r="L708" s="5" t="str">
        <f t="shared" si="20"/>
        <v>胜</v>
      </c>
    </row>
    <row r="709" spans="2:12">
      <c r="B709" s="7"/>
      <c r="C709" s="7"/>
      <c r="D709" s="7"/>
      <c r="E709" s="7"/>
      <c r="F709" s="7"/>
      <c r="G709" s="8"/>
      <c r="H709" s="5" t="s">
        <v>16</v>
      </c>
      <c r="I709" s="37">
        <v>76.3</v>
      </c>
      <c r="J709" s="37" t="s">
        <v>121</v>
      </c>
      <c r="K709" s="37">
        <v>87</v>
      </c>
      <c r="L709" s="5" t="str">
        <f t="shared" si="20"/>
        <v>负</v>
      </c>
    </row>
    <row r="710" spans="2:12">
      <c r="B710" s="7"/>
      <c r="C710" s="7"/>
      <c r="D710" s="7"/>
      <c r="E710" s="7"/>
      <c r="F710" s="7"/>
      <c r="G710" s="8"/>
      <c r="H710" s="5" t="s">
        <v>17</v>
      </c>
      <c r="I710" s="37">
        <v>81.9</v>
      </c>
      <c r="J710" s="37" t="s">
        <v>113</v>
      </c>
      <c r="K710" s="37">
        <v>95.1</v>
      </c>
      <c r="L710" s="5" t="str">
        <f t="shared" si="20"/>
        <v>负</v>
      </c>
    </row>
    <row r="711" spans="2:12">
      <c r="B711" s="7"/>
      <c r="C711" s="7"/>
      <c r="D711" s="7"/>
      <c r="E711" s="7"/>
      <c r="F711" s="7"/>
      <c r="G711" s="8"/>
      <c r="H711" s="5" t="s">
        <v>17</v>
      </c>
      <c r="I711" s="37">
        <v>81.9</v>
      </c>
      <c r="J711" s="37" t="s">
        <v>147</v>
      </c>
      <c r="K711" s="37">
        <v>82.2</v>
      </c>
      <c r="L711" s="5" t="str">
        <f t="shared" si="20"/>
        <v>负</v>
      </c>
    </row>
    <row r="712" spans="2:12">
      <c r="B712" s="7"/>
      <c r="C712" s="7"/>
      <c r="D712" s="7"/>
      <c r="E712" s="7"/>
      <c r="F712" s="7"/>
      <c r="G712" s="8"/>
      <c r="H712" s="5" t="s">
        <v>17</v>
      </c>
      <c r="I712" s="37">
        <v>81.9</v>
      </c>
      <c r="J712" s="37" t="s">
        <v>121</v>
      </c>
      <c r="K712" s="37">
        <v>91.8</v>
      </c>
      <c r="L712" s="5" t="str">
        <f t="shared" si="20"/>
        <v>负</v>
      </c>
    </row>
    <row r="713" spans="2:12">
      <c r="B713" s="7"/>
      <c r="C713" s="7"/>
      <c r="D713" s="7"/>
      <c r="E713" s="7"/>
      <c r="F713" s="7"/>
      <c r="G713" s="8"/>
      <c r="H713" s="5" t="s">
        <v>18</v>
      </c>
      <c r="I713" s="37">
        <v>82.8</v>
      </c>
      <c r="J713" s="37" t="s">
        <v>113</v>
      </c>
      <c r="K713" s="37">
        <v>97.2</v>
      </c>
      <c r="L713" s="5" t="str">
        <f t="shared" si="20"/>
        <v>负</v>
      </c>
    </row>
    <row r="714" spans="2:12">
      <c r="B714" s="7"/>
      <c r="C714" s="7"/>
      <c r="D714" s="7"/>
      <c r="E714" s="7"/>
      <c r="F714" s="7"/>
      <c r="G714" s="8"/>
      <c r="H714" s="5" t="s">
        <v>18</v>
      </c>
      <c r="I714" s="37">
        <v>82.8</v>
      </c>
      <c r="J714" s="37" t="s">
        <v>147</v>
      </c>
      <c r="K714" s="37">
        <v>80.3</v>
      </c>
      <c r="L714" s="5" t="str">
        <f t="shared" si="20"/>
        <v>胜</v>
      </c>
    </row>
    <row r="715" spans="2:12">
      <c r="B715" s="7"/>
      <c r="C715" s="7"/>
      <c r="D715" s="7"/>
      <c r="E715" s="7"/>
      <c r="F715" s="7"/>
      <c r="G715" s="8"/>
      <c r="H715" s="5" t="s">
        <v>18</v>
      </c>
      <c r="I715" s="37">
        <v>82.8</v>
      </c>
      <c r="J715" s="37" t="s">
        <v>121</v>
      </c>
      <c r="K715" s="37">
        <v>92.1</v>
      </c>
      <c r="L715" s="5" t="str">
        <f t="shared" si="20"/>
        <v>负</v>
      </c>
    </row>
    <row r="716" spans="2:12">
      <c r="B716" s="7"/>
      <c r="C716" s="7"/>
      <c r="D716" s="7"/>
      <c r="E716" s="7"/>
      <c r="F716" s="7"/>
      <c r="G716" s="8"/>
      <c r="H716" s="19" t="s">
        <v>103</v>
      </c>
      <c r="I716" s="19">
        <v>87.7</v>
      </c>
      <c r="J716" s="19" t="s">
        <v>110</v>
      </c>
      <c r="K716" s="19">
        <v>90</v>
      </c>
      <c r="L716" s="19" t="str">
        <f t="shared" si="20"/>
        <v>负</v>
      </c>
    </row>
    <row r="717" spans="2:12">
      <c r="B717" s="7"/>
      <c r="C717" s="7"/>
      <c r="D717" s="7"/>
      <c r="E717" s="7"/>
      <c r="F717" s="7"/>
      <c r="G717" s="8"/>
      <c r="H717" s="19" t="s">
        <v>103</v>
      </c>
      <c r="I717" s="19">
        <v>87.7</v>
      </c>
      <c r="J717" s="19" t="s">
        <v>114</v>
      </c>
      <c r="K717" s="19">
        <v>80.5</v>
      </c>
      <c r="L717" s="19" t="str">
        <f t="shared" si="20"/>
        <v>胜</v>
      </c>
    </row>
    <row r="718" spans="2:12">
      <c r="B718" s="7"/>
      <c r="C718" s="7"/>
      <c r="D718" s="7"/>
      <c r="E718" s="7"/>
      <c r="F718" s="7"/>
      <c r="G718" s="8"/>
      <c r="H718" s="19" t="s">
        <v>103</v>
      </c>
      <c r="I718" s="19">
        <v>87.7</v>
      </c>
      <c r="J718" s="19" t="s">
        <v>21</v>
      </c>
      <c r="K718" s="24"/>
      <c r="L718" s="19" t="str">
        <f t="shared" si="20"/>
        <v>胜</v>
      </c>
    </row>
    <row r="719" spans="2:12">
      <c r="B719" s="7"/>
      <c r="C719" s="7"/>
      <c r="D719" s="7"/>
      <c r="E719" s="7"/>
      <c r="F719" s="7"/>
      <c r="G719" s="8"/>
      <c r="H719" s="19" t="s">
        <v>105</v>
      </c>
      <c r="I719" s="19">
        <v>90.1</v>
      </c>
      <c r="J719" s="19" t="s">
        <v>21</v>
      </c>
      <c r="K719" s="24"/>
      <c r="L719" s="19" t="str">
        <f t="shared" si="20"/>
        <v>胜</v>
      </c>
    </row>
    <row r="720" spans="2:12">
      <c r="B720" s="7"/>
      <c r="C720" s="7"/>
      <c r="D720" s="7"/>
      <c r="E720" s="7"/>
      <c r="F720" s="7"/>
      <c r="G720" s="8"/>
      <c r="H720" s="19" t="s">
        <v>105</v>
      </c>
      <c r="I720" s="19">
        <v>90.1</v>
      </c>
      <c r="J720" s="19" t="s">
        <v>110</v>
      </c>
      <c r="K720" s="19">
        <v>86.5</v>
      </c>
      <c r="L720" s="19" t="str">
        <f t="shared" si="20"/>
        <v>胜</v>
      </c>
    </row>
    <row r="721" spans="2:12">
      <c r="B721" s="7"/>
      <c r="C721" s="7"/>
      <c r="D721" s="7"/>
      <c r="E721" s="7"/>
      <c r="F721" s="7"/>
      <c r="G721" s="8"/>
      <c r="H721" s="19" t="s">
        <v>105</v>
      </c>
      <c r="I721" s="19">
        <v>90.1</v>
      </c>
      <c r="J721" s="19" t="s">
        <v>114</v>
      </c>
      <c r="K721" s="19">
        <v>79.3</v>
      </c>
      <c r="L721" s="19" t="str">
        <f t="shared" si="20"/>
        <v>胜</v>
      </c>
    </row>
    <row r="722" spans="2:12">
      <c r="B722" s="7"/>
      <c r="C722" s="7"/>
      <c r="D722" s="7"/>
      <c r="E722" s="7"/>
      <c r="F722" s="7"/>
      <c r="G722" s="8"/>
      <c r="H722" s="19" t="s">
        <v>106</v>
      </c>
      <c r="I722" s="19">
        <v>86</v>
      </c>
      <c r="J722" s="19" t="s">
        <v>21</v>
      </c>
      <c r="K722" s="24"/>
      <c r="L722" s="19" t="str">
        <f t="shared" si="20"/>
        <v>胜</v>
      </c>
    </row>
    <row r="723" spans="2:12">
      <c r="B723" s="7"/>
      <c r="C723" s="7"/>
      <c r="D723" s="7"/>
      <c r="E723" s="7"/>
      <c r="F723" s="7"/>
      <c r="G723" s="8"/>
      <c r="H723" s="19" t="s">
        <v>106</v>
      </c>
      <c r="I723" s="19">
        <v>86</v>
      </c>
      <c r="J723" s="19" t="s">
        <v>114</v>
      </c>
      <c r="K723" s="24"/>
      <c r="L723" s="19" t="str">
        <f t="shared" si="20"/>
        <v>胜</v>
      </c>
    </row>
    <row r="724" spans="2:12">
      <c r="B724" s="7"/>
      <c r="C724" s="7"/>
      <c r="D724" s="7"/>
      <c r="E724" s="7"/>
      <c r="F724" s="7"/>
      <c r="G724" s="8"/>
      <c r="H724" s="19" t="s">
        <v>106</v>
      </c>
      <c r="I724" s="19">
        <v>86</v>
      </c>
      <c r="J724" s="19" t="s">
        <v>110</v>
      </c>
      <c r="K724" s="19">
        <v>90.8</v>
      </c>
      <c r="L724" s="19" t="str">
        <f t="shared" si="20"/>
        <v>负</v>
      </c>
    </row>
    <row r="725" spans="2:12">
      <c r="B725" s="7"/>
      <c r="C725" s="7"/>
      <c r="D725" s="7"/>
      <c r="E725" s="7"/>
      <c r="F725" s="7"/>
      <c r="G725" s="8"/>
      <c r="H725" s="19" t="s">
        <v>107</v>
      </c>
      <c r="I725" s="19">
        <v>97</v>
      </c>
      <c r="J725" s="19" t="s">
        <v>121</v>
      </c>
      <c r="K725" s="19">
        <v>93.9</v>
      </c>
      <c r="L725" s="19" t="str">
        <f t="shared" si="20"/>
        <v>胜</v>
      </c>
    </row>
    <row r="726" spans="2:12">
      <c r="B726" s="7"/>
      <c r="C726" s="7"/>
      <c r="D726" s="7"/>
      <c r="E726" s="7"/>
      <c r="F726" s="7"/>
      <c r="G726" s="8"/>
      <c r="H726" s="19" t="s">
        <v>108</v>
      </c>
      <c r="I726" s="19">
        <v>102.6</v>
      </c>
      <c r="J726" s="19" t="s">
        <v>121</v>
      </c>
      <c r="K726" s="19">
        <v>91</v>
      </c>
      <c r="L726" s="19" t="str">
        <f t="shared" si="20"/>
        <v>胜</v>
      </c>
    </row>
    <row r="727" spans="2:12">
      <c r="B727" s="7"/>
      <c r="C727" s="7"/>
      <c r="D727" s="7"/>
      <c r="E727" s="7"/>
      <c r="F727" s="7"/>
      <c r="G727" s="8"/>
      <c r="H727" s="19" t="s">
        <v>109</v>
      </c>
      <c r="I727" s="19">
        <v>100.5</v>
      </c>
      <c r="J727" s="19" t="s">
        <v>102</v>
      </c>
      <c r="K727" s="19">
        <v>89.9</v>
      </c>
      <c r="L727" s="19" t="str">
        <f t="shared" si="20"/>
        <v>胜</v>
      </c>
    </row>
    <row r="728" spans="2:12">
      <c r="B728" s="7"/>
      <c r="C728" s="7"/>
      <c r="D728" s="7"/>
      <c r="E728" s="7"/>
      <c r="F728" s="7"/>
      <c r="G728" s="8"/>
      <c r="H728" s="19" t="s">
        <v>166</v>
      </c>
      <c r="I728" s="19">
        <v>92.5</v>
      </c>
      <c r="J728" s="19" t="s">
        <v>128</v>
      </c>
      <c r="K728" s="19">
        <v>91.8</v>
      </c>
      <c r="L728" s="19" t="str">
        <f t="shared" si="20"/>
        <v>胜</v>
      </c>
    </row>
    <row r="729" spans="2:12">
      <c r="B729" s="7"/>
      <c r="C729" s="7"/>
      <c r="D729" s="7"/>
      <c r="E729" s="7"/>
      <c r="F729" s="7"/>
      <c r="G729" s="8"/>
      <c r="H729" s="7" t="s">
        <v>59</v>
      </c>
      <c r="I729" s="7">
        <v>78.2</v>
      </c>
      <c r="J729" s="7" t="s">
        <v>54</v>
      </c>
      <c r="K729" s="7">
        <v>90.7</v>
      </c>
      <c r="L729" s="19" t="str">
        <f t="shared" si="20"/>
        <v>负</v>
      </c>
    </row>
    <row r="730" spans="2:12">
      <c r="B730" s="7"/>
      <c r="C730" s="7"/>
      <c r="D730" s="7"/>
      <c r="E730" s="7"/>
      <c r="F730" s="7"/>
      <c r="G730" s="8"/>
      <c r="H730" s="7" t="s">
        <v>59</v>
      </c>
      <c r="I730" s="7">
        <v>78.2</v>
      </c>
      <c r="J730" s="7" t="s">
        <v>77</v>
      </c>
      <c r="K730" s="7">
        <v>83.6</v>
      </c>
      <c r="L730" s="19" t="str">
        <f t="shared" si="20"/>
        <v>负</v>
      </c>
    </row>
    <row r="731" spans="2:12">
      <c r="B731" s="7"/>
      <c r="C731" s="7"/>
      <c r="D731" s="7"/>
      <c r="E731" s="7"/>
      <c r="F731" s="7"/>
      <c r="G731" s="8"/>
      <c r="H731" s="7" t="s">
        <v>59</v>
      </c>
      <c r="I731" s="7">
        <v>78.2</v>
      </c>
      <c r="J731" s="7" t="s">
        <v>73</v>
      </c>
      <c r="K731" s="7">
        <v>84.4</v>
      </c>
      <c r="L731" s="19" t="str">
        <f t="shared" si="20"/>
        <v>负</v>
      </c>
    </row>
    <row r="732" spans="2:12">
      <c r="B732" s="7"/>
      <c r="C732" s="7"/>
      <c r="D732" s="7"/>
      <c r="E732" s="7"/>
      <c r="F732" s="7"/>
      <c r="G732" s="8"/>
      <c r="H732" s="7" t="s">
        <v>47</v>
      </c>
      <c r="I732" s="7">
        <v>72.9</v>
      </c>
      <c r="J732" s="7" t="s">
        <v>71</v>
      </c>
      <c r="K732" s="7">
        <v>92.1</v>
      </c>
      <c r="L732" s="19" t="str">
        <f t="shared" si="20"/>
        <v>负</v>
      </c>
    </row>
    <row r="733" spans="2:12">
      <c r="B733" s="7"/>
      <c r="C733" s="7"/>
      <c r="D733" s="7"/>
      <c r="E733" s="7"/>
      <c r="F733" s="7"/>
      <c r="G733" s="8"/>
      <c r="H733" s="7" t="s">
        <v>47</v>
      </c>
      <c r="I733" s="7">
        <v>72.9</v>
      </c>
      <c r="J733" s="7" t="s">
        <v>77</v>
      </c>
      <c r="K733" s="7">
        <v>96.2</v>
      </c>
      <c r="L733" s="19" t="str">
        <f t="shared" si="20"/>
        <v>负</v>
      </c>
    </row>
    <row r="734" spans="2:12">
      <c r="B734" s="7"/>
      <c r="C734" s="7"/>
      <c r="D734" s="7"/>
      <c r="E734" s="7"/>
      <c r="F734" s="7"/>
      <c r="G734" s="8"/>
      <c r="H734" s="7" t="s">
        <v>47</v>
      </c>
      <c r="I734" s="7">
        <v>72.9</v>
      </c>
      <c r="J734" s="7" t="s">
        <v>91</v>
      </c>
      <c r="K734" s="7">
        <v>93.2</v>
      </c>
      <c r="L734" s="19" t="str">
        <f t="shared" si="20"/>
        <v>负</v>
      </c>
    </row>
    <row r="735" spans="2:12">
      <c r="B735" s="7"/>
      <c r="C735" s="7"/>
      <c r="D735" s="7"/>
      <c r="E735" s="7"/>
      <c r="F735" s="7"/>
      <c r="G735" s="8"/>
      <c r="H735" s="7" t="s">
        <v>50</v>
      </c>
      <c r="I735" s="7">
        <v>99.8</v>
      </c>
      <c r="J735" s="7" t="s">
        <v>71</v>
      </c>
      <c r="K735" s="7">
        <v>87.1</v>
      </c>
      <c r="L735" s="19" t="str">
        <f t="shared" si="20"/>
        <v>胜</v>
      </c>
    </row>
    <row r="736" spans="2:12">
      <c r="B736" s="7"/>
      <c r="C736" s="7"/>
      <c r="D736" s="7"/>
      <c r="E736" s="7"/>
      <c r="F736" s="7"/>
      <c r="G736" s="8"/>
      <c r="H736" s="7" t="s">
        <v>50</v>
      </c>
      <c r="I736" s="7">
        <v>99.8</v>
      </c>
      <c r="J736" s="7" t="s">
        <v>77</v>
      </c>
      <c r="K736" s="7">
        <v>85.5</v>
      </c>
      <c r="L736" s="19" t="str">
        <f t="shared" si="20"/>
        <v>胜</v>
      </c>
    </row>
    <row r="737" spans="2:12">
      <c r="B737" s="7"/>
      <c r="C737" s="7"/>
      <c r="D737" s="7"/>
      <c r="E737" s="7"/>
      <c r="F737" s="7"/>
      <c r="G737" s="8"/>
      <c r="H737" s="7" t="s">
        <v>50</v>
      </c>
      <c r="I737" s="7">
        <v>99.8</v>
      </c>
      <c r="J737" s="7" t="s">
        <v>91</v>
      </c>
      <c r="K737" s="7">
        <v>84.6</v>
      </c>
      <c r="L737" s="19" t="str">
        <f t="shared" si="20"/>
        <v>胜</v>
      </c>
    </row>
    <row r="738" spans="2:12">
      <c r="B738" s="7"/>
      <c r="C738" s="7"/>
      <c r="D738" s="7"/>
      <c r="E738" s="7"/>
      <c r="F738" s="7"/>
      <c r="G738" s="8"/>
      <c r="H738" s="7" t="s">
        <v>51</v>
      </c>
      <c r="I738" s="7">
        <v>92.5</v>
      </c>
      <c r="J738" s="7" t="s">
        <v>77</v>
      </c>
      <c r="K738" s="7">
        <v>73.2</v>
      </c>
      <c r="L738" s="19" t="str">
        <f t="shared" si="20"/>
        <v>胜</v>
      </c>
    </row>
    <row r="739" spans="2:12">
      <c r="B739" s="7"/>
      <c r="C739" s="7"/>
      <c r="D739" s="7"/>
      <c r="E739" s="7"/>
      <c r="F739" s="7"/>
      <c r="G739" s="8"/>
      <c r="H739" s="7" t="s">
        <v>51</v>
      </c>
      <c r="I739" s="7">
        <v>92.5</v>
      </c>
      <c r="J739" s="7" t="s">
        <v>91</v>
      </c>
      <c r="K739" s="7">
        <v>85.4</v>
      </c>
      <c r="L739" s="19" t="str">
        <f t="shared" si="20"/>
        <v>胜</v>
      </c>
    </row>
    <row r="740" spans="2:12">
      <c r="B740" s="7"/>
      <c r="C740" s="7"/>
      <c r="D740" s="7"/>
      <c r="E740" s="7"/>
      <c r="F740" s="7"/>
      <c r="G740" s="8"/>
      <c r="H740" s="7" t="s">
        <v>52</v>
      </c>
      <c r="I740" s="7">
        <v>32.4</v>
      </c>
      <c r="J740" s="7" t="s">
        <v>77</v>
      </c>
      <c r="K740" s="7">
        <v>37.9</v>
      </c>
      <c r="L740" s="19" t="str">
        <f t="shared" si="20"/>
        <v>负</v>
      </c>
    </row>
    <row r="741" spans="2:12">
      <c r="B741" s="7"/>
      <c r="C741" s="7"/>
      <c r="D741" s="7"/>
      <c r="E741" s="7"/>
      <c r="F741" s="7"/>
      <c r="G741" s="8"/>
      <c r="H741" s="7" t="s">
        <v>53</v>
      </c>
      <c r="I741" s="7">
        <v>89.5</v>
      </c>
      <c r="J741" s="7" t="s">
        <v>54</v>
      </c>
      <c r="K741" s="7">
        <v>97.5</v>
      </c>
      <c r="L741" s="19" t="str">
        <f t="shared" si="20"/>
        <v>负</v>
      </c>
    </row>
    <row r="742" spans="2:12">
      <c r="B742" s="7"/>
      <c r="C742" s="7"/>
      <c r="D742" s="7"/>
      <c r="E742" s="7"/>
      <c r="F742" s="7"/>
      <c r="G742" s="8"/>
      <c r="H742" s="7" t="s">
        <v>53</v>
      </c>
      <c r="I742" s="7">
        <v>89.5</v>
      </c>
      <c r="J742" s="7">
        <v>1168438795</v>
      </c>
      <c r="K742" s="7">
        <v>103</v>
      </c>
      <c r="L742" s="19" t="str">
        <f t="shared" si="20"/>
        <v>负</v>
      </c>
    </row>
    <row r="743" spans="2:12">
      <c r="B743" s="7"/>
      <c r="C743" s="7"/>
      <c r="D743" s="7"/>
      <c r="E743" s="7"/>
      <c r="F743" s="7"/>
      <c r="G743" s="8"/>
      <c r="H743" s="7" t="s">
        <v>53</v>
      </c>
      <c r="I743" s="7">
        <v>89.5</v>
      </c>
      <c r="J743" s="7" t="s">
        <v>40</v>
      </c>
      <c r="K743" s="7">
        <v>105</v>
      </c>
      <c r="L743" s="19" t="str">
        <f t="shared" si="20"/>
        <v>负</v>
      </c>
    </row>
    <row r="744" spans="2:12">
      <c r="B744" s="7"/>
      <c r="C744" s="7"/>
      <c r="D744" s="7"/>
      <c r="E744" s="7"/>
      <c r="F744" s="7"/>
      <c r="G744" s="8"/>
      <c r="H744" s="7" t="s">
        <v>56</v>
      </c>
      <c r="I744" s="7">
        <v>103.2</v>
      </c>
      <c r="J744" s="7" t="s">
        <v>54</v>
      </c>
      <c r="K744" s="7">
        <v>101.6</v>
      </c>
      <c r="L744" s="19" t="str">
        <f t="shared" si="20"/>
        <v>胜</v>
      </c>
    </row>
    <row r="745" spans="2:12">
      <c r="B745" s="7"/>
      <c r="C745" s="7"/>
      <c r="D745" s="7"/>
      <c r="E745" s="7"/>
      <c r="F745" s="7"/>
      <c r="G745" s="8"/>
      <c r="H745" s="7" t="s">
        <v>56</v>
      </c>
      <c r="I745" s="7">
        <v>103.2</v>
      </c>
      <c r="J745" s="7">
        <v>1168438795</v>
      </c>
      <c r="K745" s="7">
        <v>98.8</v>
      </c>
      <c r="L745" s="19" t="str">
        <f t="shared" si="20"/>
        <v>胜</v>
      </c>
    </row>
    <row r="746" spans="2:12">
      <c r="B746" s="7"/>
      <c r="C746" s="7"/>
      <c r="D746" s="7"/>
      <c r="E746" s="7"/>
      <c r="F746" s="7"/>
      <c r="G746" s="8"/>
      <c r="H746" s="7" t="s">
        <v>56</v>
      </c>
      <c r="I746" s="7">
        <v>103.2</v>
      </c>
      <c r="J746" s="7" t="s">
        <v>40</v>
      </c>
      <c r="K746" s="7">
        <v>97.6</v>
      </c>
      <c r="L746" s="19" t="str">
        <f t="shared" si="20"/>
        <v>胜</v>
      </c>
    </row>
    <row r="747" spans="2:12">
      <c r="B747" s="7"/>
      <c r="C747" s="7"/>
      <c r="D747" s="7"/>
      <c r="E747" s="7"/>
      <c r="F747" s="7"/>
      <c r="G747" s="8"/>
      <c r="H747" s="7" t="s">
        <v>131</v>
      </c>
      <c r="I747" s="7">
        <v>87.5</v>
      </c>
      <c r="J747" s="7" t="s">
        <v>48</v>
      </c>
      <c r="K747" s="7">
        <v>84.6</v>
      </c>
      <c r="L747" s="19" t="str">
        <f t="shared" si="20"/>
        <v>胜</v>
      </c>
    </row>
    <row r="748" spans="2:12">
      <c r="B748" s="7"/>
      <c r="C748" s="7"/>
      <c r="D748" s="7"/>
      <c r="E748" s="7"/>
      <c r="F748" s="7"/>
      <c r="G748" s="8"/>
      <c r="H748" s="7" t="s">
        <v>131</v>
      </c>
      <c r="I748" s="7">
        <v>87.5</v>
      </c>
      <c r="J748" s="7" t="s">
        <v>77</v>
      </c>
      <c r="K748" s="7">
        <v>28.8</v>
      </c>
      <c r="L748" s="19" t="str">
        <f t="shared" si="20"/>
        <v>胜</v>
      </c>
    </row>
    <row r="749" spans="2:12">
      <c r="B749" s="7"/>
      <c r="C749" s="7"/>
      <c r="D749" s="7"/>
      <c r="E749" s="7"/>
      <c r="F749" s="7"/>
      <c r="G749" s="8"/>
      <c r="H749" s="7" t="s">
        <v>79</v>
      </c>
      <c r="I749" s="7">
        <v>60.9</v>
      </c>
      <c r="J749" s="7" t="s">
        <v>39</v>
      </c>
      <c r="K749" s="7">
        <v>95.3</v>
      </c>
      <c r="L749" s="19" t="str">
        <f t="shared" si="20"/>
        <v>负</v>
      </c>
    </row>
    <row r="750" spans="2:12">
      <c r="B750" s="7"/>
      <c r="C750" s="7"/>
      <c r="D750" s="7"/>
      <c r="E750" s="7"/>
      <c r="F750" s="7"/>
      <c r="G750" s="8"/>
      <c r="H750" s="7" t="s">
        <v>79</v>
      </c>
      <c r="I750" s="7">
        <v>60.9</v>
      </c>
      <c r="J750" s="7" t="s">
        <v>48</v>
      </c>
      <c r="K750" s="7">
        <v>37</v>
      </c>
      <c r="L750" s="19" t="str">
        <f t="shared" si="20"/>
        <v>胜</v>
      </c>
    </row>
    <row r="751" spans="2:12">
      <c r="B751" s="7"/>
      <c r="C751" s="7"/>
      <c r="D751" s="7"/>
      <c r="E751" s="7"/>
      <c r="F751" s="7"/>
      <c r="G751" s="8"/>
      <c r="H751" s="7" t="s">
        <v>81</v>
      </c>
      <c r="I751" s="7">
        <v>95</v>
      </c>
      <c r="J751" s="7" t="s">
        <v>48</v>
      </c>
      <c r="K751" s="7">
        <v>85.3</v>
      </c>
      <c r="L751" s="19" t="str">
        <f t="shared" si="20"/>
        <v>胜</v>
      </c>
    </row>
    <row r="752" spans="2:12">
      <c r="B752" s="7"/>
      <c r="C752" s="7"/>
      <c r="D752" s="7"/>
      <c r="E752" s="7"/>
      <c r="F752" s="7"/>
      <c r="G752" s="8"/>
      <c r="H752" s="7" t="s">
        <v>82</v>
      </c>
      <c r="I752" s="7">
        <v>95.9</v>
      </c>
      <c r="J752" s="7" t="s">
        <v>38</v>
      </c>
      <c r="K752" s="7">
        <v>95.8</v>
      </c>
      <c r="L752" s="19" t="str">
        <f t="shared" si="20"/>
        <v>胜</v>
      </c>
    </row>
    <row r="753" spans="2:12">
      <c r="B753" s="7"/>
      <c r="C753" s="7"/>
      <c r="D753" s="7"/>
      <c r="E753" s="7"/>
      <c r="F753" s="7"/>
      <c r="G753" s="8"/>
      <c r="H753" s="7" t="s">
        <v>82</v>
      </c>
      <c r="I753" s="7">
        <v>95.9</v>
      </c>
      <c r="J753" s="7" t="s">
        <v>132</v>
      </c>
      <c r="K753" s="20"/>
      <c r="L753" s="19" t="str">
        <f t="shared" si="20"/>
        <v>胜</v>
      </c>
    </row>
    <row r="754" spans="2:12">
      <c r="B754" s="7"/>
      <c r="C754" s="7"/>
      <c r="D754" s="7"/>
      <c r="E754" s="7"/>
      <c r="F754" s="7"/>
      <c r="G754" s="8"/>
      <c r="H754" s="7" t="s">
        <v>161</v>
      </c>
      <c r="I754" s="7">
        <v>85.4</v>
      </c>
      <c r="J754" s="18" t="s">
        <v>162</v>
      </c>
      <c r="K754" s="7">
        <v>103.5</v>
      </c>
      <c r="L754" s="19" t="str">
        <f t="shared" si="20"/>
        <v>负</v>
      </c>
    </row>
    <row r="755" spans="2:12">
      <c r="B755" s="7"/>
      <c r="C755" s="7"/>
      <c r="D755" s="7"/>
      <c r="E755" s="7"/>
      <c r="F755" s="7"/>
      <c r="G755" s="8"/>
      <c r="H755" s="7" t="s">
        <v>161</v>
      </c>
      <c r="I755" s="7">
        <v>85.4</v>
      </c>
      <c r="J755" s="7" t="s">
        <v>38</v>
      </c>
      <c r="K755" s="7">
        <v>101.7</v>
      </c>
      <c r="L755" s="19" t="str">
        <f t="shared" si="20"/>
        <v>负</v>
      </c>
    </row>
    <row r="756" spans="2:12">
      <c r="B756" s="7"/>
      <c r="C756" s="7"/>
      <c r="D756" s="7"/>
      <c r="E756" s="7"/>
      <c r="F756" s="7"/>
      <c r="G756" s="8"/>
      <c r="H756" s="7" t="s">
        <v>161</v>
      </c>
      <c r="I756" s="7">
        <v>85.4</v>
      </c>
      <c r="J756" s="7" t="s">
        <v>86</v>
      </c>
      <c r="K756" s="7">
        <v>99</v>
      </c>
      <c r="L756" s="19" t="str">
        <f t="shared" si="20"/>
        <v>负</v>
      </c>
    </row>
    <row r="757" spans="2:12">
      <c r="B757" s="7"/>
      <c r="C757" s="7"/>
      <c r="D757" s="7"/>
      <c r="E757" s="7"/>
      <c r="F757" s="7"/>
      <c r="G757" s="8"/>
      <c r="H757" s="46" t="s">
        <v>134</v>
      </c>
      <c r="I757" s="46">
        <v>92.8</v>
      </c>
      <c r="J757" s="46" t="s">
        <v>167</v>
      </c>
      <c r="K757" s="46">
        <v>89</v>
      </c>
      <c r="L757" s="47" t="s">
        <v>168</v>
      </c>
    </row>
    <row r="758" spans="2:12">
      <c r="B758" s="7"/>
      <c r="C758" s="7"/>
      <c r="D758" s="7"/>
      <c r="E758" s="7"/>
      <c r="F758" s="7"/>
      <c r="G758" s="8"/>
      <c r="H758" s="46" t="s">
        <v>134</v>
      </c>
      <c r="I758" s="46">
        <v>92.8</v>
      </c>
      <c r="J758" s="46" t="s">
        <v>77</v>
      </c>
      <c r="K758" s="46">
        <v>76</v>
      </c>
      <c r="L758" s="47" t="s">
        <v>168</v>
      </c>
    </row>
    <row r="759" spans="2:12">
      <c r="B759" s="7"/>
      <c r="C759" s="7"/>
      <c r="D759" s="7"/>
      <c r="E759" s="7"/>
      <c r="F759" s="7"/>
      <c r="G759" s="8"/>
      <c r="H759" s="46" t="s">
        <v>169</v>
      </c>
      <c r="I759" s="46">
        <v>98.4</v>
      </c>
      <c r="J759" s="46" t="s">
        <v>167</v>
      </c>
      <c r="K759" s="46">
        <v>93.6</v>
      </c>
      <c r="L759" s="47" t="s">
        <v>168</v>
      </c>
    </row>
    <row r="760" spans="2:12">
      <c r="B760" s="7"/>
      <c r="C760" s="7"/>
      <c r="D760" s="7"/>
      <c r="E760" s="7"/>
      <c r="F760" s="7"/>
      <c r="G760" s="8"/>
      <c r="H760" s="46" t="s">
        <v>136</v>
      </c>
      <c r="I760" s="46">
        <v>84.7</v>
      </c>
      <c r="J760" s="46" t="s">
        <v>167</v>
      </c>
      <c r="K760" s="46">
        <v>96.8</v>
      </c>
      <c r="L760" s="47" t="s">
        <v>135</v>
      </c>
    </row>
    <row r="761" spans="2:12">
      <c r="B761" s="7"/>
      <c r="C761" s="7"/>
      <c r="D761" s="7"/>
      <c r="E761" s="7"/>
      <c r="F761" s="7"/>
      <c r="G761" s="8"/>
      <c r="H761" s="46" t="s">
        <v>170</v>
      </c>
      <c r="I761" s="46">
        <v>87.2</v>
      </c>
      <c r="J761" s="46" t="s">
        <v>137</v>
      </c>
      <c r="K761" s="46">
        <v>95.2</v>
      </c>
      <c r="L761" s="47" t="s">
        <v>135</v>
      </c>
    </row>
    <row r="762" spans="2:12">
      <c r="B762" s="7"/>
      <c r="C762" s="7"/>
      <c r="D762" s="7"/>
      <c r="E762" s="7"/>
      <c r="F762" s="7"/>
      <c r="G762" s="8"/>
      <c r="H762" s="46" t="s">
        <v>170</v>
      </c>
      <c r="I762" s="46">
        <v>87.2</v>
      </c>
      <c r="J762" s="46" t="s">
        <v>91</v>
      </c>
      <c r="K762" s="46">
        <v>87.4</v>
      </c>
      <c r="L762" s="47" t="s">
        <v>135</v>
      </c>
    </row>
    <row r="763" spans="2:12">
      <c r="B763" s="7">
        <v>13</v>
      </c>
      <c r="C763" s="43" t="s">
        <v>171</v>
      </c>
      <c r="D763" s="7" t="s">
        <v>20</v>
      </c>
      <c r="E763" s="7">
        <f>COUNTA(H763:H849)</f>
        <v>87</v>
      </c>
      <c r="F763" s="7">
        <f>COUNTIF(L763:L849,"胜")</f>
        <v>41</v>
      </c>
      <c r="G763" s="8">
        <f>F763/E763</f>
        <v>0.471264367816092</v>
      </c>
      <c r="H763" s="7" t="s">
        <v>19</v>
      </c>
      <c r="I763" s="7">
        <v>71.5</v>
      </c>
      <c r="J763" s="7">
        <v>123568024</v>
      </c>
      <c r="K763" s="7">
        <v>93.4</v>
      </c>
      <c r="L763" s="19" t="str">
        <f t="shared" ref="L763:L789" si="21">IF(I763&gt;K763,"胜",IF(I763=K763,"平",IF(I763&lt;K763,"负")))</f>
        <v>负</v>
      </c>
    </row>
    <row r="764" spans="2:12">
      <c r="B764" s="7"/>
      <c r="C764" s="43"/>
      <c r="D764" s="7"/>
      <c r="E764" s="7"/>
      <c r="F764" s="7"/>
      <c r="G764" s="8"/>
      <c r="H764" s="7" t="s">
        <v>19</v>
      </c>
      <c r="I764" s="7">
        <v>71.5</v>
      </c>
      <c r="J764" s="7">
        <v>1168438795</v>
      </c>
      <c r="K764" s="7">
        <v>79.6</v>
      </c>
      <c r="L764" s="19" t="str">
        <f t="shared" si="21"/>
        <v>负</v>
      </c>
    </row>
    <row r="765" spans="2:12">
      <c r="B765" s="7"/>
      <c r="C765" s="43"/>
      <c r="D765" s="7"/>
      <c r="E765" s="7"/>
      <c r="F765" s="7"/>
      <c r="G765" s="8"/>
      <c r="H765" s="7" t="s">
        <v>19</v>
      </c>
      <c r="I765" s="7">
        <v>71.5</v>
      </c>
      <c r="J765" s="7" t="s">
        <v>21</v>
      </c>
      <c r="K765" s="7">
        <v>79.3</v>
      </c>
      <c r="L765" s="19" t="str">
        <f t="shared" si="21"/>
        <v>负</v>
      </c>
    </row>
    <row r="766" spans="2:12">
      <c r="B766" s="7"/>
      <c r="C766" s="43"/>
      <c r="D766" s="7"/>
      <c r="E766" s="7"/>
      <c r="F766" s="7"/>
      <c r="G766" s="8"/>
      <c r="H766" s="7" t="s">
        <v>22</v>
      </c>
      <c r="I766" s="25"/>
      <c r="J766" s="7">
        <v>123568024</v>
      </c>
      <c r="K766" s="7">
        <v>88.5</v>
      </c>
      <c r="L766" s="19" t="str">
        <f t="shared" si="21"/>
        <v>负</v>
      </c>
    </row>
    <row r="767" spans="2:12">
      <c r="B767" s="7"/>
      <c r="C767" s="43"/>
      <c r="D767" s="7"/>
      <c r="E767" s="7"/>
      <c r="F767" s="7"/>
      <c r="G767" s="8"/>
      <c r="H767" s="7" t="s">
        <v>22</v>
      </c>
      <c r="I767" s="25"/>
      <c r="J767" s="7">
        <v>1168438795</v>
      </c>
      <c r="K767" s="7">
        <v>89.1</v>
      </c>
      <c r="L767" s="19" t="str">
        <f t="shared" si="21"/>
        <v>负</v>
      </c>
    </row>
    <row r="768" spans="2:12">
      <c r="B768" s="7"/>
      <c r="C768" s="43"/>
      <c r="D768" s="7"/>
      <c r="E768" s="7"/>
      <c r="F768" s="7"/>
      <c r="G768" s="8"/>
      <c r="H768" s="7" t="s">
        <v>22</v>
      </c>
      <c r="I768" s="25"/>
      <c r="J768" s="7" t="s">
        <v>21</v>
      </c>
      <c r="K768" s="7">
        <v>73.7</v>
      </c>
      <c r="L768" s="19" t="str">
        <f t="shared" si="21"/>
        <v>负</v>
      </c>
    </row>
    <row r="769" spans="2:12">
      <c r="B769" s="7"/>
      <c r="C769" s="43"/>
      <c r="D769" s="7"/>
      <c r="E769" s="7"/>
      <c r="F769" s="7"/>
      <c r="G769" s="8"/>
      <c r="H769" s="7" t="s">
        <v>23</v>
      </c>
      <c r="I769" s="25"/>
      <c r="J769" s="7">
        <v>123568024</v>
      </c>
      <c r="K769" s="7">
        <v>87.6</v>
      </c>
      <c r="L769" s="19" t="str">
        <f t="shared" si="21"/>
        <v>负</v>
      </c>
    </row>
    <row r="770" spans="2:12">
      <c r="B770" s="7"/>
      <c r="C770" s="43"/>
      <c r="D770" s="7"/>
      <c r="E770" s="7"/>
      <c r="F770" s="7"/>
      <c r="G770" s="8"/>
      <c r="H770" s="7" t="s">
        <v>23</v>
      </c>
      <c r="I770" s="25"/>
      <c r="J770" s="7">
        <v>1168438795</v>
      </c>
      <c r="K770" s="7">
        <v>90</v>
      </c>
      <c r="L770" s="19" t="str">
        <f t="shared" si="21"/>
        <v>负</v>
      </c>
    </row>
    <row r="771" spans="2:12">
      <c r="B771" s="7"/>
      <c r="C771" s="43"/>
      <c r="D771" s="7"/>
      <c r="E771" s="7"/>
      <c r="F771" s="7"/>
      <c r="G771" s="8"/>
      <c r="H771" s="7" t="s">
        <v>23</v>
      </c>
      <c r="I771" s="25"/>
      <c r="J771" s="7" t="s">
        <v>21</v>
      </c>
      <c r="K771" s="7">
        <v>83.1</v>
      </c>
      <c r="L771" s="19" t="str">
        <f t="shared" si="21"/>
        <v>负</v>
      </c>
    </row>
    <row r="772" spans="2:12">
      <c r="B772" s="7"/>
      <c r="C772" s="43"/>
      <c r="D772" s="7"/>
      <c r="E772" s="7"/>
      <c r="F772" s="7"/>
      <c r="G772" s="8"/>
      <c r="H772" s="7" t="s">
        <v>24</v>
      </c>
      <c r="I772" s="25"/>
      <c r="J772" s="7">
        <v>123568024</v>
      </c>
      <c r="K772" s="7">
        <v>90.4</v>
      </c>
      <c r="L772" s="19" t="str">
        <f t="shared" si="21"/>
        <v>负</v>
      </c>
    </row>
    <row r="773" spans="2:12">
      <c r="B773" s="7"/>
      <c r="C773" s="43"/>
      <c r="D773" s="7"/>
      <c r="E773" s="7"/>
      <c r="F773" s="7"/>
      <c r="G773" s="8"/>
      <c r="H773" s="7" t="s">
        <v>24</v>
      </c>
      <c r="I773" s="25"/>
      <c r="J773" s="7">
        <v>1168438795</v>
      </c>
      <c r="K773" s="7">
        <v>75.5</v>
      </c>
      <c r="L773" s="19" t="str">
        <f t="shared" si="21"/>
        <v>负</v>
      </c>
    </row>
    <row r="774" spans="2:12">
      <c r="B774" s="7"/>
      <c r="C774" s="43"/>
      <c r="D774" s="7"/>
      <c r="E774" s="7"/>
      <c r="F774" s="7"/>
      <c r="G774" s="8"/>
      <c r="H774" s="7" t="s">
        <v>24</v>
      </c>
      <c r="I774" s="25"/>
      <c r="J774" s="7" t="s">
        <v>21</v>
      </c>
      <c r="K774" s="25"/>
      <c r="L774" s="19" t="str">
        <f t="shared" si="21"/>
        <v>平</v>
      </c>
    </row>
    <row r="775" spans="2:12">
      <c r="B775" s="7"/>
      <c r="C775" s="43"/>
      <c r="D775" s="7"/>
      <c r="E775" s="7"/>
      <c r="F775" s="7"/>
      <c r="G775" s="8"/>
      <c r="H775" s="7" t="s">
        <v>28</v>
      </c>
      <c r="I775" s="7">
        <v>78.4</v>
      </c>
      <c r="J775" s="7" t="s">
        <v>35</v>
      </c>
      <c r="K775" s="7">
        <v>88.3</v>
      </c>
      <c r="L775" s="19" t="str">
        <f t="shared" si="21"/>
        <v>负</v>
      </c>
    </row>
    <row r="776" spans="2:12">
      <c r="B776" s="7"/>
      <c r="C776" s="43"/>
      <c r="D776" s="7"/>
      <c r="E776" s="7"/>
      <c r="F776" s="7"/>
      <c r="G776" s="8"/>
      <c r="H776" s="7" t="s">
        <v>28</v>
      </c>
      <c r="I776" s="7">
        <v>78.4</v>
      </c>
      <c r="J776" s="7" t="s">
        <v>21</v>
      </c>
      <c r="K776" s="7">
        <v>50.8</v>
      </c>
      <c r="L776" s="19" t="str">
        <f t="shared" si="21"/>
        <v>胜</v>
      </c>
    </row>
    <row r="777" spans="2:12">
      <c r="B777" s="7"/>
      <c r="C777" s="43"/>
      <c r="D777" s="7"/>
      <c r="E777" s="7"/>
      <c r="F777" s="7"/>
      <c r="G777" s="8"/>
      <c r="H777" s="7" t="s">
        <v>28</v>
      </c>
      <c r="I777" s="7">
        <v>78.4</v>
      </c>
      <c r="J777" s="7" t="s">
        <v>96</v>
      </c>
      <c r="K777" s="7">
        <v>70.4</v>
      </c>
      <c r="L777" s="19" t="str">
        <f t="shared" si="21"/>
        <v>胜</v>
      </c>
    </row>
    <row r="778" spans="2:12">
      <c r="B778" s="7"/>
      <c r="C778" s="43"/>
      <c r="D778" s="7"/>
      <c r="E778" s="7"/>
      <c r="F778" s="7"/>
      <c r="G778" s="8"/>
      <c r="H778" s="7" t="s">
        <v>32</v>
      </c>
      <c r="I778" s="7">
        <v>87.2</v>
      </c>
      <c r="J778" s="7" t="s">
        <v>35</v>
      </c>
      <c r="K778" s="7">
        <v>84.3</v>
      </c>
      <c r="L778" s="19" t="str">
        <f t="shared" si="21"/>
        <v>胜</v>
      </c>
    </row>
    <row r="779" spans="2:12">
      <c r="B779" s="7"/>
      <c r="C779" s="43"/>
      <c r="D779" s="7"/>
      <c r="E779" s="7"/>
      <c r="F779" s="7"/>
      <c r="G779" s="8"/>
      <c r="H779" s="7" t="s">
        <v>32</v>
      </c>
      <c r="I779" s="7">
        <v>87.2</v>
      </c>
      <c r="J779" s="7" t="s">
        <v>21</v>
      </c>
      <c r="K779" s="7">
        <v>77.7</v>
      </c>
      <c r="L779" s="19" t="str">
        <f t="shared" si="21"/>
        <v>胜</v>
      </c>
    </row>
    <row r="780" spans="2:12">
      <c r="B780" s="7"/>
      <c r="C780" s="43"/>
      <c r="D780" s="7"/>
      <c r="E780" s="7"/>
      <c r="F780" s="7"/>
      <c r="G780" s="8"/>
      <c r="H780" s="7" t="s">
        <v>32</v>
      </c>
      <c r="I780" s="7">
        <v>87.2</v>
      </c>
      <c r="J780" s="7" t="s">
        <v>96</v>
      </c>
      <c r="K780" s="20"/>
      <c r="L780" s="19" t="str">
        <f t="shared" si="21"/>
        <v>胜</v>
      </c>
    </row>
    <row r="781" spans="2:12">
      <c r="B781" s="7"/>
      <c r="C781" s="43"/>
      <c r="D781" s="7"/>
      <c r="E781" s="7"/>
      <c r="F781" s="7"/>
      <c r="G781" s="8"/>
      <c r="H781" s="7" t="s">
        <v>33</v>
      </c>
      <c r="I781" s="7">
        <v>73.3</v>
      </c>
      <c r="J781" s="7" t="s">
        <v>35</v>
      </c>
      <c r="K781" s="7">
        <v>94.1</v>
      </c>
      <c r="L781" s="19" t="str">
        <f t="shared" si="21"/>
        <v>负</v>
      </c>
    </row>
    <row r="782" spans="2:12">
      <c r="B782" s="7"/>
      <c r="C782" s="43"/>
      <c r="D782" s="7"/>
      <c r="E782" s="7"/>
      <c r="F782" s="7"/>
      <c r="G782" s="8"/>
      <c r="H782" s="7" t="s">
        <v>33</v>
      </c>
      <c r="I782" s="7">
        <v>73.3</v>
      </c>
      <c r="J782" s="7" t="s">
        <v>21</v>
      </c>
      <c r="K782" s="7">
        <v>65.1</v>
      </c>
      <c r="L782" s="19" t="str">
        <f t="shared" si="21"/>
        <v>胜</v>
      </c>
    </row>
    <row r="783" spans="2:12">
      <c r="B783" s="7"/>
      <c r="C783" s="43"/>
      <c r="D783" s="7"/>
      <c r="E783" s="7"/>
      <c r="F783" s="7"/>
      <c r="G783" s="8"/>
      <c r="H783" s="7" t="s">
        <v>33</v>
      </c>
      <c r="I783" s="7">
        <v>73.3</v>
      </c>
      <c r="J783" s="7" t="s">
        <v>96</v>
      </c>
      <c r="K783" s="20"/>
      <c r="L783" s="19" t="str">
        <f t="shared" si="21"/>
        <v>胜</v>
      </c>
    </row>
    <row r="784" spans="2:12">
      <c r="B784" s="7"/>
      <c r="C784" s="43"/>
      <c r="D784" s="7"/>
      <c r="E784" s="7"/>
      <c r="F784" s="7"/>
      <c r="G784" s="8"/>
      <c r="H784" s="7" t="s">
        <v>34</v>
      </c>
      <c r="I784" s="7">
        <v>87.9</v>
      </c>
      <c r="J784" s="7" t="s">
        <v>29</v>
      </c>
      <c r="K784" s="7">
        <v>92.8</v>
      </c>
      <c r="L784" s="19" t="str">
        <f t="shared" si="21"/>
        <v>负</v>
      </c>
    </row>
    <row r="785" spans="2:12">
      <c r="B785" s="7"/>
      <c r="C785" s="43"/>
      <c r="D785" s="7"/>
      <c r="E785" s="7"/>
      <c r="F785" s="7"/>
      <c r="G785" s="8"/>
      <c r="H785" s="7" t="s">
        <v>36</v>
      </c>
      <c r="I785" s="7">
        <v>70.4</v>
      </c>
      <c r="J785" s="7" t="s">
        <v>29</v>
      </c>
      <c r="K785" s="7">
        <v>91.3</v>
      </c>
      <c r="L785" s="19" t="str">
        <f t="shared" si="21"/>
        <v>负</v>
      </c>
    </row>
    <row r="786" spans="2:12">
      <c r="B786" s="7"/>
      <c r="C786" s="43"/>
      <c r="D786" s="7"/>
      <c r="E786" s="7"/>
      <c r="F786" s="7"/>
      <c r="G786" s="8"/>
      <c r="H786" s="7" t="s">
        <v>93</v>
      </c>
      <c r="I786" s="7">
        <v>81.9</v>
      </c>
      <c r="J786" s="7" t="s">
        <v>74</v>
      </c>
      <c r="K786" s="7">
        <v>90.3</v>
      </c>
      <c r="L786" s="19" t="str">
        <f t="shared" si="21"/>
        <v>负</v>
      </c>
    </row>
    <row r="787" spans="2:12">
      <c r="B787" s="7"/>
      <c r="C787" s="43"/>
      <c r="D787" s="7"/>
      <c r="E787" s="7"/>
      <c r="F787" s="7"/>
      <c r="G787" s="8"/>
      <c r="H787" s="7" t="s">
        <v>93</v>
      </c>
      <c r="I787" s="7">
        <v>81.9</v>
      </c>
      <c r="J787" s="7" t="s">
        <v>39</v>
      </c>
      <c r="K787" s="7">
        <v>91.2</v>
      </c>
      <c r="L787" s="19" t="str">
        <f t="shared" si="21"/>
        <v>负</v>
      </c>
    </row>
    <row r="788" spans="2:12">
      <c r="B788" s="7"/>
      <c r="C788" s="43"/>
      <c r="D788" s="7"/>
      <c r="E788" s="7"/>
      <c r="F788" s="7"/>
      <c r="G788" s="8"/>
      <c r="H788" s="7" t="s">
        <v>93</v>
      </c>
      <c r="I788" s="7">
        <v>81.9</v>
      </c>
      <c r="J788" s="7" t="s">
        <v>132</v>
      </c>
      <c r="K788" s="7">
        <v>84.3</v>
      </c>
      <c r="L788" s="19" t="str">
        <f t="shared" si="21"/>
        <v>负</v>
      </c>
    </row>
    <row r="789" spans="2:12">
      <c r="B789" s="7"/>
      <c r="C789" s="43"/>
      <c r="D789" s="7"/>
      <c r="E789" s="7"/>
      <c r="F789" s="7"/>
      <c r="G789" s="8"/>
      <c r="H789" s="7" t="s">
        <v>94</v>
      </c>
      <c r="I789" s="25"/>
      <c r="J789" s="7" t="s">
        <v>74</v>
      </c>
      <c r="K789" s="7">
        <v>91.9</v>
      </c>
      <c r="L789" s="19" t="str">
        <f t="shared" si="21"/>
        <v>负</v>
      </c>
    </row>
    <row r="790" spans="2:12">
      <c r="B790" s="7"/>
      <c r="C790" s="43"/>
      <c r="D790" s="7"/>
      <c r="E790" s="7"/>
      <c r="F790" s="7"/>
      <c r="G790" s="8"/>
      <c r="H790" s="7" t="s">
        <v>94</v>
      </c>
      <c r="I790" s="25"/>
      <c r="J790" s="7" t="s">
        <v>39</v>
      </c>
      <c r="K790" s="7">
        <v>91.2</v>
      </c>
      <c r="L790" s="19" t="str">
        <f t="shared" ref="L790:L849" si="22">IF(I790&gt;K790,"胜",IF(I790=K790,"平",IF(I790&lt;K790,"负")))</f>
        <v>负</v>
      </c>
    </row>
    <row r="791" spans="2:12">
      <c r="B791" s="7"/>
      <c r="C791" s="43"/>
      <c r="D791" s="7"/>
      <c r="E791" s="7"/>
      <c r="F791" s="7"/>
      <c r="G791" s="8"/>
      <c r="H791" s="7" t="s">
        <v>94</v>
      </c>
      <c r="I791" s="25"/>
      <c r="J791" s="7" t="s">
        <v>132</v>
      </c>
      <c r="K791" s="7">
        <v>79.8</v>
      </c>
      <c r="L791" s="19" t="str">
        <f t="shared" si="22"/>
        <v>负</v>
      </c>
    </row>
    <row r="792" spans="2:12">
      <c r="B792" s="7"/>
      <c r="C792" s="43"/>
      <c r="D792" s="7"/>
      <c r="E792" s="7"/>
      <c r="F792" s="7"/>
      <c r="G792" s="8"/>
      <c r="H792" s="7" t="s">
        <v>95</v>
      </c>
      <c r="I792" s="25"/>
      <c r="J792" s="7" t="s">
        <v>74</v>
      </c>
      <c r="K792" s="7">
        <v>90.8</v>
      </c>
      <c r="L792" s="19" t="str">
        <f t="shared" si="22"/>
        <v>负</v>
      </c>
    </row>
    <row r="793" spans="2:12">
      <c r="B793" s="7"/>
      <c r="C793" s="43"/>
      <c r="D793" s="7"/>
      <c r="E793" s="7"/>
      <c r="F793" s="7"/>
      <c r="G793" s="8"/>
      <c r="H793" s="7" t="s">
        <v>95</v>
      </c>
      <c r="I793" s="25"/>
      <c r="J793" s="7" t="s">
        <v>39</v>
      </c>
      <c r="K793" s="7">
        <v>93.6</v>
      </c>
      <c r="L793" s="19" t="str">
        <f t="shared" si="22"/>
        <v>负</v>
      </c>
    </row>
    <row r="794" spans="2:12">
      <c r="B794" s="7"/>
      <c r="C794" s="43"/>
      <c r="D794" s="7"/>
      <c r="E794" s="7"/>
      <c r="F794" s="7"/>
      <c r="G794" s="8"/>
      <c r="H794" s="7" t="s">
        <v>95</v>
      </c>
      <c r="I794" s="25"/>
      <c r="J794" s="7" t="s">
        <v>132</v>
      </c>
      <c r="K794" s="7">
        <v>84.2</v>
      </c>
      <c r="L794" s="19" t="str">
        <f t="shared" si="22"/>
        <v>负</v>
      </c>
    </row>
    <row r="795" spans="2:12">
      <c r="B795" s="7"/>
      <c r="C795" s="43"/>
      <c r="D795" s="7"/>
      <c r="E795" s="7"/>
      <c r="F795" s="7"/>
      <c r="G795" s="8"/>
      <c r="H795" s="7" t="s">
        <v>37</v>
      </c>
      <c r="I795" s="7">
        <v>90.4</v>
      </c>
      <c r="J795" s="7">
        <v>123568024</v>
      </c>
      <c r="K795" s="7">
        <v>92</v>
      </c>
      <c r="L795" s="19" t="str">
        <f t="shared" si="22"/>
        <v>负</v>
      </c>
    </row>
    <row r="796" spans="2:12">
      <c r="B796" s="7"/>
      <c r="C796" s="43"/>
      <c r="D796" s="7"/>
      <c r="E796" s="7"/>
      <c r="F796" s="7"/>
      <c r="G796" s="8"/>
      <c r="H796" s="7" t="s">
        <v>37</v>
      </c>
      <c r="I796" s="7">
        <v>90.4</v>
      </c>
      <c r="J796" s="7" t="s">
        <v>70</v>
      </c>
      <c r="K796" s="7">
        <v>76.3</v>
      </c>
      <c r="L796" s="19" t="str">
        <f t="shared" si="22"/>
        <v>胜</v>
      </c>
    </row>
    <row r="797" spans="2:12">
      <c r="B797" s="7"/>
      <c r="C797" s="43"/>
      <c r="D797" s="7"/>
      <c r="E797" s="7"/>
      <c r="F797" s="7"/>
      <c r="G797" s="8"/>
      <c r="H797" s="7" t="s">
        <v>37</v>
      </c>
      <c r="I797" s="7">
        <v>90.4</v>
      </c>
      <c r="J797" s="7" t="s">
        <v>71</v>
      </c>
      <c r="K797" s="7">
        <v>79.2</v>
      </c>
      <c r="L797" s="19" t="str">
        <f t="shared" si="22"/>
        <v>胜</v>
      </c>
    </row>
    <row r="798" spans="2:12">
      <c r="B798" s="7"/>
      <c r="C798" s="43"/>
      <c r="D798" s="7"/>
      <c r="E798" s="7"/>
      <c r="F798" s="7"/>
      <c r="G798" s="8"/>
      <c r="H798" s="7" t="s">
        <v>41</v>
      </c>
      <c r="I798" s="7">
        <v>89.1</v>
      </c>
      <c r="J798" s="7">
        <v>123568024</v>
      </c>
      <c r="K798" s="7">
        <v>69.6</v>
      </c>
      <c r="L798" s="19" t="str">
        <f t="shared" si="22"/>
        <v>胜</v>
      </c>
    </row>
    <row r="799" spans="2:12">
      <c r="B799" s="7"/>
      <c r="C799" s="43"/>
      <c r="D799" s="7"/>
      <c r="E799" s="7"/>
      <c r="F799" s="7"/>
      <c r="G799" s="8"/>
      <c r="H799" s="7" t="s">
        <v>41</v>
      </c>
      <c r="I799" s="7">
        <v>89.1</v>
      </c>
      <c r="J799" s="7" t="s">
        <v>70</v>
      </c>
      <c r="K799" s="7">
        <v>78.7</v>
      </c>
      <c r="L799" s="19" t="str">
        <f t="shared" si="22"/>
        <v>胜</v>
      </c>
    </row>
    <row r="800" spans="2:12">
      <c r="B800" s="7"/>
      <c r="C800" s="43"/>
      <c r="D800" s="7"/>
      <c r="E800" s="7"/>
      <c r="F800" s="7"/>
      <c r="G800" s="8"/>
      <c r="H800" s="7" t="s">
        <v>43</v>
      </c>
      <c r="I800" s="7">
        <v>96.7</v>
      </c>
      <c r="J800" s="7">
        <v>123568024</v>
      </c>
      <c r="K800" s="7">
        <v>91.5</v>
      </c>
      <c r="L800" s="19" t="str">
        <f t="shared" si="22"/>
        <v>胜</v>
      </c>
    </row>
    <row r="801" spans="2:12">
      <c r="B801" s="7"/>
      <c r="C801" s="43"/>
      <c r="D801" s="7"/>
      <c r="E801" s="7"/>
      <c r="F801" s="7"/>
      <c r="G801" s="8"/>
      <c r="H801" s="7" t="s">
        <v>43</v>
      </c>
      <c r="I801" s="7">
        <v>96.7</v>
      </c>
      <c r="J801" s="7" t="s">
        <v>70</v>
      </c>
      <c r="K801" s="7">
        <v>57</v>
      </c>
      <c r="L801" s="19" t="str">
        <f t="shared" si="22"/>
        <v>胜</v>
      </c>
    </row>
    <row r="802" spans="2:12">
      <c r="B802" s="7"/>
      <c r="C802" s="43"/>
      <c r="D802" s="7"/>
      <c r="E802" s="7"/>
      <c r="F802" s="7"/>
      <c r="G802" s="8"/>
      <c r="H802" s="7" t="s">
        <v>43</v>
      </c>
      <c r="I802" s="7">
        <v>96.7</v>
      </c>
      <c r="J802" s="7" t="s">
        <v>71</v>
      </c>
      <c r="K802" s="7">
        <v>84.7</v>
      </c>
      <c r="L802" s="19" t="str">
        <f t="shared" si="22"/>
        <v>胜</v>
      </c>
    </row>
    <row r="803" spans="2:12">
      <c r="B803" s="7"/>
      <c r="C803" s="43"/>
      <c r="D803" s="7"/>
      <c r="E803" s="7"/>
      <c r="F803" s="7"/>
      <c r="G803" s="8"/>
      <c r="H803" s="7" t="s">
        <v>44</v>
      </c>
      <c r="I803" s="7">
        <v>96.9</v>
      </c>
      <c r="J803" s="7">
        <v>1168438795</v>
      </c>
      <c r="K803" s="7">
        <v>97.8</v>
      </c>
      <c r="L803" s="19" t="str">
        <f t="shared" si="22"/>
        <v>负</v>
      </c>
    </row>
    <row r="804" spans="2:12">
      <c r="B804" s="7"/>
      <c r="C804" s="43"/>
      <c r="D804" s="7"/>
      <c r="E804" s="7"/>
      <c r="F804" s="7"/>
      <c r="G804" s="8"/>
      <c r="H804" s="7" t="s">
        <v>59</v>
      </c>
      <c r="I804" s="7">
        <v>86.2</v>
      </c>
      <c r="J804" s="7" t="s">
        <v>40</v>
      </c>
      <c r="K804" s="7">
        <v>92.2</v>
      </c>
      <c r="L804" s="19" t="str">
        <f t="shared" si="22"/>
        <v>负</v>
      </c>
    </row>
    <row r="805" spans="2:12">
      <c r="B805" s="7"/>
      <c r="C805" s="43"/>
      <c r="D805" s="7"/>
      <c r="E805" s="7"/>
      <c r="F805" s="7"/>
      <c r="G805" s="8"/>
      <c r="H805" s="7" t="s">
        <v>59</v>
      </c>
      <c r="I805" s="7">
        <v>86.2</v>
      </c>
      <c r="J805" s="7" t="s">
        <v>148</v>
      </c>
      <c r="K805" s="7">
        <v>86.7</v>
      </c>
      <c r="L805" s="19" t="str">
        <f t="shared" si="22"/>
        <v>负</v>
      </c>
    </row>
    <row r="806" spans="2:12">
      <c r="B806" s="7"/>
      <c r="C806" s="43"/>
      <c r="D806" s="7"/>
      <c r="E806" s="7"/>
      <c r="F806" s="7"/>
      <c r="G806" s="8"/>
      <c r="H806" s="7" t="s">
        <v>59</v>
      </c>
      <c r="I806" s="7">
        <v>86.2</v>
      </c>
      <c r="J806" s="7" t="s">
        <v>71</v>
      </c>
      <c r="K806" s="7">
        <v>71.2</v>
      </c>
      <c r="L806" s="19" t="str">
        <f t="shared" si="22"/>
        <v>胜</v>
      </c>
    </row>
    <row r="807" spans="2:12">
      <c r="B807" s="7"/>
      <c r="C807" s="43"/>
      <c r="D807" s="7"/>
      <c r="E807" s="7"/>
      <c r="F807" s="7"/>
      <c r="G807" s="8"/>
      <c r="H807" s="7" t="s">
        <v>60</v>
      </c>
      <c r="I807" s="7">
        <v>92.9</v>
      </c>
      <c r="J807" s="7" t="s">
        <v>40</v>
      </c>
      <c r="K807" s="7">
        <v>96.4</v>
      </c>
      <c r="L807" s="19" t="str">
        <f t="shared" si="22"/>
        <v>负</v>
      </c>
    </row>
    <row r="808" spans="2:12">
      <c r="B808" s="7"/>
      <c r="C808" s="43"/>
      <c r="D808" s="7"/>
      <c r="E808" s="7"/>
      <c r="F808" s="7"/>
      <c r="G808" s="8"/>
      <c r="H808" s="7" t="s">
        <v>60</v>
      </c>
      <c r="I808" s="7">
        <v>92.9</v>
      </c>
      <c r="J808" s="7" t="s">
        <v>148</v>
      </c>
      <c r="K808" s="7">
        <v>91.9</v>
      </c>
      <c r="L808" s="19" t="str">
        <f t="shared" si="22"/>
        <v>胜</v>
      </c>
    </row>
    <row r="809" spans="2:12">
      <c r="B809" s="7"/>
      <c r="C809" s="43"/>
      <c r="D809" s="7"/>
      <c r="E809" s="7"/>
      <c r="F809" s="7"/>
      <c r="G809" s="8"/>
      <c r="H809" s="7" t="s">
        <v>61</v>
      </c>
      <c r="I809" s="7">
        <v>63</v>
      </c>
      <c r="J809" s="7" t="s">
        <v>148</v>
      </c>
      <c r="K809" s="7">
        <v>73</v>
      </c>
      <c r="L809" s="19" t="str">
        <f t="shared" si="22"/>
        <v>负</v>
      </c>
    </row>
    <row r="810" spans="2:12">
      <c r="B810" s="7"/>
      <c r="C810" s="43"/>
      <c r="D810" s="7"/>
      <c r="E810" s="7"/>
      <c r="F810" s="7"/>
      <c r="G810" s="8"/>
      <c r="H810" s="7" t="s">
        <v>88</v>
      </c>
      <c r="I810" s="7">
        <v>99.3</v>
      </c>
      <c r="J810" s="7" t="s">
        <v>38</v>
      </c>
      <c r="K810" s="7">
        <v>100.2</v>
      </c>
      <c r="L810" s="19" t="str">
        <f t="shared" si="22"/>
        <v>负</v>
      </c>
    </row>
    <row r="811" spans="2:12">
      <c r="B811" s="7"/>
      <c r="C811" s="43"/>
      <c r="D811" s="7"/>
      <c r="E811" s="7"/>
      <c r="F811" s="7"/>
      <c r="G811" s="8"/>
      <c r="H811" s="7" t="s">
        <v>88</v>
      </c>
      <c r="I811" s="7">
        <v>99.3</v>
      </c>
      <c r="J811" s="7" t="s">
        <v>77</v>
      </c>
      <c r="K811" s="7">
        <v>91.9</v>
      </c>
      <c r="L811" s="19" t="str">
        <f t="shared" si="22"/>
        <v>胜</v>
      </c>
    </row>
    <row r="812" spans="2:12">
      <c r="B812" s="7"/>
      <c r="C812" s="43"/>
      <c r="D812" s="7"/>
      <c r="E812" s="7"/>
      <c r="F812" s="7"/>
      <c r="G812" s="8"/>
      <c r="H812" s="7" t="s">
        <v>149</v>
      </c>
      <c r="I812" s="7">
        <v>97.4</v>
      </c>
      <c r="J812" s="7" t="s">
        <v>155</v>
      </c>
      <c r="K812" s="7">
        <v>97.5</v>
      </c>
      <c r="L812" s="19" t="str">
        <f t="shared" si="22"/>
        <v>负</v>
      </c>
    </row>
    <row r="813" spans="2:12">
      <c r="B813" s="7"/>
      <c r="C813" s="43"/>
      <c r="D813" s="7"/>
      <c r="E813" s="7"/>
      <c r="F813" s="7"/>
      <c r="G813" s="8"/>
      <c r="H813" s="7" t="s">
        <v>149</v>
      </c>
      <c r="I813" s="7">
        <v>97.4</v>
      </c>
      <c r="J813" s="7" t="s">
        <v>38</v>
      </c>
      <c r="K813" s="7">
        <v>100.4</v>
      </c>
      <c r="L813" s="19" t="str">
        <f t="shared" si="22"/>
        <v>负</v>
      </c>
    </row>
    <row r="814" spans="2:12">
      <c r="B814" s="7"/>
      <c r="C814" s="43"/>
      <c r="D814" s="7"/>
      <c r="E814" s="7"/>
      <c r="F814" s="7"/>
      <c r="G814" s="8"/>
      <c r="H814" s="7" t="s">
        <v>149</v>
      </c>
      <c r="I814" s="7">
        <v>97.4</v>
      </c>
      <c r="J814" s="7" t="s">
        <v>89</v>
      </c>
      <c r="K814" s="7">
        <v>95.6</v>
      </c>
      <c r="L814" s="19" t="str">
        <f t="shared" si="22"/>
        <v>胜</v>
      </c>
    </row>
    <row r="815" spans="2:12">
      <c r="B815" s="7"/>
      <c r="C815" s="43"/>
      <c r="D815" s="7"/>
      <c r="E815" s="7"/>
      <c r="F815" s="7"/>
      <c r="G815" s="8"/>
      <c r="H815" s="7" t="s">
        <v>47</v>
      </c>
      <c r="I815" s="7">
        <v>90.8</v>
      </c>
      <c r="J815" s="7" t="s">
        <v>40</v>
      </c>
      <c r="K815" s="7">
        <v>95.8</v>
      </c>
      <c r="L815" s="19" t="str">
        <f t="shared" si="22"/>
        <v>负</v>
      </c>
    </row>
    <row r="816" spans="2:12">
      <c r="B816" s="7"/>
      <c r="C816" s="43"/>
      <c r="D816" s="7"/>
      <c r="E816" s="7"/>
      <c r="F816" s="7"/>
      <c r="G816" s="8"/>
      <c r="H816" s="7" t="s">
        <v>47</v>
      </c>
      <c r="I816" s="7">
        <v>90.8</v>
      </c>
      <c r="J816" s="7" t="s">
        <v>132</v>
      </c>
      <c r="K816" s="7">
        <v>81</v>
      </c>
      <c r="L816" s="19" t="str">
        <f t="shared" si="22"/>
        <v>胜</v>
      </c>
    </row>
    <row r="817" spans="2:12">
      <c r="B817" s="7"/>
      <c r="C817" s="43"/>
      <c r="D817" s="7"/>
      <c r="E817" s="7"/>
      <c r="F817" s="7"/>
      <c r="G817" s="8"/>
      <c r="H817" s="7" t="s">
        <v>47</v>
      </c>
      <c r="I817" s="7">
        <v>90.8</v>
      </c>
      <c r="J817" s="7" t="s">
        <v>80</v>
      </c>
      <c r="K817" s="7">
        <v>52.5</v>
      </c>
      <c r="L817" s="19" t="str">
        <f t="shared" si="22"/>
        <v>胜</v>
      </c>
    </row>
    <row r="818" spans="2:12">
      <c r="B818" s="7"/>
      <c r="C818" s="43"/>
      <c r="D818" s="7"/>
      <c r="E818" s="7"/>
      <c r="F818" s="7"/>
      <c r="G818" s="8"/>
      <c r="H818" s="7" t="s">
        <v>50</v>
      </c>
      <c r="I818" s="7">
        <v>100.3</v>
      </c>
      <c r="J818" s="7" t="s">
        <v>40</v>
      </c>
      <c r="K818" s="7">
        <v>93</v>
      </c>
      <c r="L818" s="19" t="str">
        <f t="shared" si="22"/>
        <v>胜</v>
      </c>
    </row>
    <row r="819" spans="2:12">
      <c r="B819" s="7"/>
      <c r="C819" s="43"/>
      <c r="D819" s="7"/>
      <c r="E819" s="7"/>
      <c r="F819" s="7"/>
      <c r="G819" s="8"/>
      <c r="H819" s="7" t="s">
        <v>50</v>
      </c>
      <c r="I819" s="7">
        <v>100.3</v>
      </c>
      <c r="J819" s="7" t="s">
        <v>132</v>
      </c>
      <c r="K819" s="7">
        <v>74.8</v>
      </c>
      <c r="L819" s="19" t="str">
        <f t="shared" si="22"/>
        <v>胜</v>
      </c>
    </row>
    <row r="820" spans="2:12">
      <c r="B820" s="7"/>
      <c r="C820" s="43"/>
      <c r="D820" s="7"/>
      <c r="E820" s="7"/>
      <c r="F820" s="7"/>
      <c r="G820" s="8"/>
      <c r="H820" s="7" t="s">
        <v>50</v>
      </c>
      <c r="I820" s="7">
        <v>100.3</v>
      </c>
      <c r="J820" s="7" t="s">
        <v>80</v>
      </c>
      <c r="K820" s="7">
        <v>86.5</v>
      </c>
      <c r="L820" s="19" t="str">
        <f t="shared" si="22"/>
        <v>胜</v>
      </c>
    </row>
    <row r="821" spans="2:12">
      <c r="B821" s="7"/>
      <c r="C821" s="43"/>
      <c r="D821" s="7"/>
      <c r="E821" s="7"/>
      <c r="F821" s="7"/>
      <c r="G821" s="8"/>
      <c r="H821" s="7" t="s">
        <v>51</v>
      </c>
      <c r="I821" s="7">
        <v>96.3</v>
      </c>
      <c r="J821" s="7" t="s">
        <v>40</v>
      </c>
      <c r="K821" s="7">
        <v>73.5</v>
      </c>
      <c r="L821" s="19" t="str">
        <f t="shared" si="22"/>
        <v>胜</v>
      </c>
    </row>
    <row r="822" spans="2:12">
      <c r="B822" s="7"/>
      <c r="C822" s="43"/>
      <c r="D822" s="7"/>
      <c r="E822" s="7"/>
      <c r="F822" s="7"/>
      <c r="G822" s="8"/>
      <c r="H822" s="7" t="s">
        <v>51</v>
      </c>
      <c r="I822" s="7">
        <v>96.3</v>
      </c>
      <c r="J822" s="7" t="s">
        <v>132</v>
      </c>
      <c r="K822" s="7">
        <v>71.5</v>
      </c>
      <c r="L822" s="19" t="str">
        <f t="shared" si="22"/>
        <v>胜</v>
      </c>
    </row>
    <row r="823" spans="2:12">
      <c r="B823" s="7"/>
      <c r="C823" s="43"/>
      <c r="D823" s="7"/>
      <c r="E823" s="7"/>
      <c r="F823" s="7"/>
      <c r="G823" s="8"/>
      <c r="H823" s="7" t="s">
        <v>51</v>
      </c>
      <c r="I823" s="7">
        <v>96.3</v>
      </c>
      <c r="J823" s="7" t="s">
        <v>80</v>
      </c>
      <c r="K823" s="7">
        <v>89</v>
      </c>
      <c r="L823" s="19" t="str">
        <f t="shared" si="22"/>
        <v>胜</v>
      </c>
    </row>
    <row r="824" spans="2:12">
      <c r="B824" s="7"/>
      <c r="C824" s="43"/>
      <c r="D824" s="7"/>
      <c r="E824" s="7"/>
      <c r="F824" s="7"/>
      <c r="G824" s="8"/>
      <c r="H824" s="7" t="s">
        <v>52</v>
      </c>
      <c r="I824" s="7">
        <v>93.8</v>
      </c>
      <c r="J824" s="7" t="s">
        <v>80</v>
      </c>
      <c r="K824" s="7">
        <v>68.4</v>
      </c>
      <c r="L824" s="19" t="str">
        <f t="shared" si="22"/>
        <v>胜</v>
      </c>
    </row>
    <row r="825" spans="2:12">
      <c r="B825" s="7"/>
      <c r="C825" s="43"/>
      <c r="D825" s="7"/>
      <c r="E825" s="7"/>
      <c r="F825" s="7"/>
      <c r="G825" s="8"/>
      <c r="H825" s="7" t="s">
        <v>53</v>
      </c>
      <c r="I825" s="7">
        <v>99.3</v>
      </c>
      <c r="J825" s="7" t="s">
        <v>49</v>
      </c>
      <c r="K825" s="7">
        <v>89.9</v>
      </c>
      <c r="L825" s="19" t="str">
        <f t="shared" si="22"/>
        <v>胜</v>
      </c>
    </row>
    <row r="826" spans="2:12">
      <c r="B826" s="7"/>
      <c r="C826" s="43"/>
      <c r="D826" s="7"/>
      <c r="E826" s="7"/>
      <c r="F826" s="7"/>
      <c r="G826" s="8"/>
      <c r="H826" s="7" t="s">
        <v>90</v>
      </c>
      <c r="I826" s="7">
        <v>96.7</v>
      </c>
      <c r="J826" s="7" t="s">
        <v>91</v>
      </c>
      <c r="K826" s="7">
        <v>82.6</v>
      </c>
      <c r="L826" s="19" t="str">
        <f t="shared" si="22"/>
        <v>胜</v>
      </c>
    </row>
    <row r="827" spans="2:12">
      <c r="B827" s="7"/>
      <c r="C827" s="43"/>
      <c r="D827" s="7"/>
      <c r="E827" s="7"/>
      <c r="F827" s="7"/>
      <c r="G827" s="8"/>
      <c r="H827" s="7" t="s">
        <v>90</v>
      </c>
      <c r="I827" s="7">
        <v>96.7</v>
      </c>
      <c r="J827" s="7" t="s">
        <v>49</v>
      </c>
      <c r="K827" s="7">
        <v>92.7</v>
      </c>
      <c r="L827" s="19" t="str">
        <f t="shared" si="22"/>
        <v>胜</v>
      </c>
    </row>
    <row r="828" spans="2:12">
      <c r="B828" s="7"/>
      <c r="C828" s="43"/>
      <c r="D828" s="7"/>
      <c r="E828" s="7"/>
      <c r="F828" s="7"/>
      <c r="G828" s="8"/>
      <c r="H828" s="7" t="s">
        <v>90</v>
      </c>
      <c r="I828" s="7">
        <v>96.7</v>
      </c>
      <c r="J828" s="7" t="s">
        <v>78</v>
      </c>
      <c r="K828" s="7">
        <v>87.6</v>
      </c>
      <c r="L828" s="19" t="str">
        <f t="shared" si="22"/>
        <v>胜</v>
      </c>
    </row>
    <row r="829" spans="2:12">
      <c r="B829" s="7"/>
      <c r="C829" s="43"/>
      <c r="D829" s="7"/>
      <c r="E829" s="7"/>
      <c r="F829" s="7"/>
      <c r="G829" s="8"/>
      <c r="H829" s="7" t="s">
        <v>57</v>
      </c>
      <c r="I829" s="7">
        <v>97.8</v>
      </c>
      <c r="J829" s="7" t="s">
        <v>40</v>
      </c>
      <c r="K829" s="7">
        <v>102.8</v>
      </c>
      <c r="L829" s="19" t="str">
        <f t="shared" si="22"/>
        <v>负</v>
      </c>
    </row>
    <row r="830" spans="2:12">
      <c r="B830" s="7"/>
      <c r="C830" s="43"/>
      <c r="D830" s="7"/>
      <c r="E830" s="7"/>
      <c r="F830" s="7"/>
      <c r="G830" s="8"/>
      <c r="H830" s="7" t="s">
        <v>57</v>
      </c>
      <c r="I830" s="7">
        <v>97.8</v>
      </c>
      <c r="J830" s="7">
        <v>1168438795</v>
      </c>
      <c r="K830" s="7">
        <v>97.9</v>
      </c>
      <c r="L830" s="19" t="str">
        <f t="shared" si="22"/>
        <v>负</v>
      </c>
    </row>
    <row r="831" spans="2:12">
      <c r="B831" s="7"/>
      <c r="C831" s="43"/>
      <c r="D831" s="7"/>
      <c r="E831" s="7"/>
      <c r="F831" s="7"/>
      <c r="G831" s="8"/>
      <c r="H831" s="7" t="s">
        <v>57</v>
      </c>
      <c r="I831" s="7">
        <v>97.8</v>
      </c>
      <c r="J831" s="7" t="s">
        <v>49</v>
      </c>
      <c r="K831" s="7">
        <v>98</v>
      </c>
      <c r="L831" s="19" t="str">
        <f t="shared" si="22"/>
        <v>负</v>
      </c>
    </row>
    <row r="832" spans="2:12">
      <c r="B832" s="7"/>
      <c r="C832" s="43"/>
      <c r="D832" s="7"/>
      <c r="E832" s="7"/>
      <c r="F832" s="7"/>
      <c r="G832" s="8"/>
      <c r="H832" s="7" t="s">
        <v>131</v>
      </c>
      <c r="I832" s="7">
        <v>91</v>
      </c>
      <c r="J832" s="7" t="s">
        <v>80</v>
      </c>
      <c r="K832" s="7">
        <v>87.8</v>
      </c>
      <c r="L832" s="7" t="str">
        <f t="shared" si="22"/>
        <v>胜</v>
      </c>
    </row>
    <row r="833" spans="2:12">
      <c r="B833" s="7"/>
      <c r="C833" s="43"/>
      <c r="D833" s="7"/>
      <c r="E833" s="7"/>
      <c r="F833" s="7"/>
      <c r="G833" s="8"/>
      <c r="H833" s="7" t="s">
        <v>131</v>
      </c>
      <c r="I833" s="7">
        <v>91</v>
      </c>
      <c r="J833" s="7" t="s">
        <v>38</v>
      </c>
      <c r="K833" s="7">
        <v>91.2</v>
      </c>
      <c r="L833" s="7" t="str">
        <f t="shared" si="22"/>
        <v>负</v>
      </c>
    </row>
    <row r="834" spans="2:12">
      <c r="B834" s="7"/>
      <c r="C834" s="43"/>
      <c r="D834" s="7"/>
      <c r="E834" s="7"/>
      <c r="F834" s="7"/>
      <c r="G834" s="8"/>
      <c r="H834" s="7" t="s">
        <v>79</v>
      </c>
      <c r="I834" s="7">
        <v>97.1</v>
      </c>
      <c r="J834" s="7" t="s">
        <v>73</v>
      </c>
      <c r="K834" s="7">
        <v>88</v>
      </c>
      <c r="L834" s="7" t="str">
        <f t="shared" si="22"/>
        <v>胜</v>
      </c>
    </row>
    <row r="835" spans="2:12">
      <c r="B835" s="7"/>
      <c r="C835" s="43"/>
      <c r="D835" s="7"/>
      <c r="E835" s="7"/>
      <c r="F835" s="7"/>
      <c r="G835" s="8"/>
      <c r="H835" s="7" t="s">
        <v>79</v>
      </c>
      <c r="I835" s="7">
        <v>97.1</v>
      </c>
      <c r="J835" s="7" t="s">
        <v>80</v>
      </c>
      <c r="K835" s="7">
        <v>84</v>
      </c>
      <c r="L835" s="7" t="str">
        <f t="shared" si="22"/>
        <v>胜</v>
      </c>
    </row>
    <row r="836" spans="2:12">
      <c r="B836" s="7"/>
      <c r="C836" s="43"/>
      <c r="D836" s="7"/>
      <c r="E836" s="7"/>
      <c r="F836" s="7"/>
      <c r="G836" s="8"/>
      <c r="H836" s="7" t="s">
        <v>79</v>
      </c>
      <c r="I836" s="7">
        <v>97.1</v>
      </c>
      <c r="J836" s="7" t="s">
        <v>38</v>
      </c>
      <c r="K836" s="7">
        <v>88.8</v>
      </c>
      <c r="L836" s="7" t="str">
        <f t="shared" si="22"/>
        <v>胜</v>
      </c>
    </row>
    <row r="837" spans="2:12">
      <c r="B837" s="7"/>
      <c r="C837" s="43"/>
      <c r="D837" s="7"/>
      <c r="E837" s="7"/>
      <c r="F837" s="7"/>
      <c r="G837" s="8"/>
      <c r="H837" s="7" t="s">
        <v>81</v>
      </c>
      <c r="I837" s="7">
        <v>33.3</v>
      </c>
      <c r="J837" s="7" t="s">
        <v>73</v>
      </c>
      <c r="K837" s="7">
        <v>89.3</v>
      </c>
      <c r="L837" s="7" t="str">
        <f t="shared" si="22"/>
        <v>负</v>
      </c>
    </row>
    <row r="838" spans="2:12">
      <c r="B838" s="7"/>
      <c r="C838" s="43"/>
      <c r="D838" s="7"/>
      <c r="E838" s="7"/>
      <c r="F838" s="7"/>
      <c r="G838" s="8"/>
      <c r="H838" s="7" t="s">
        <v>81</v>
      </c>
      <c r="I838" s="7">
        <v>33.3</v>
      </c>
      <c r="J838" s="7" t="s">
        <v>80</v>
      </c>
      <c r="K838" s="7">
        <v>83</v>
      </c>
      <c r="L838" s="7" t="str">
        <f t="shared" si="22"/>
        <v>负</v>
      </c>
    </row>
    <row r="839" spans="2:12">
      <c r="B839" s="7"/>
      <c r="C839" s="43"/>
      <c r="D839" s="7"/>
      <c r="E839" s="7"/>
      <c r="F839" s="7"/>
      <c r="G839" s="8"/>
      <c r="H839" s="7" t="s">
        <v>81</v>
      </c>
      <c r="I839" s="7">
        <v>33.3</v>
      </c>
      <c r="J839" s="7" t="s">
        <v>38</v>
      </c>
      <c r="K839" s="7">
        <v>94.3</v>
      </c>
      <c r="L839" s="7" t="str">
        <f t="shared" si="22"/>
        <v>负</v>
      </c>
    </row>
    <row r="840" spans="2:12">
      <c r="B840" s="7"/>
      <c r="C840" s="43"/>
      <c r="D840" s="7"/>
      <c r="E840" s="7"/>
      <c r="F840" s="7"/>
      <c r="G840" s="8"/>
      <c r="H840" s="7" t="s">
        <v>82</v>
      </c>
      <c r="I840" s="7">
        <v>88.2</v>
      </c>
      <c r="J840" s="7" t="s">
        <v>86</v>
      </c>
      <c r="K840" s="7">
        <v>99.3</v>
      </c>
      <c r="L840" s="7" t="str">
        <f t="shared" si="22"/>
        <v>负</v>
      </c>
    </row>
    <row r="841" spans="2:12">
      <c r="B841" s="7"/>
      <c r="C841" s="43"/>
      <c r="D841" s="7"/>
      <c r="E841" s="7"/>
      <c r="F841" s="7"/>
      <c r="G841" s="8"/>
      <c r="H841" s="7" t="s">
        <v>82</v>
      </c>
      <c r="I841" s="7">
        <v>88.2</v>
      </c>
      <c r="J841" s="7" t="s">
        <v>39</v>
      </c>
      <c r="K841" s="7">
        <v>90.7</v>
      </c>
      <c r="L841" s="7" t="str">
        <f t="shared" si="22"/>
        <v>负</v>
      </c>
    </row>
    <row r="842" spans="2:12">
      <c r="B842" s="7"/>
      <c r="C842" s="43"/>
      <c r="D842" s="7"/>
      <c r="E842" s="7"/>
      <c r="F842" s="7"/>
      <c r="G842" s="8"/>
      <c r="H842" s="44" t="s">
        <v>134</v>
      </c>
      <c r="I842" s="44">
        <v>89</v>
      </c>
      <c r="J842" s="44" t="s">
        <v>77</v>
      </c>
      <c r="K842" s="44">
        <v>76</v>
      </c>
      <c r="L842" s="44" t="str">
        <f t="shared" si="22"/>
        <v>胜</v>
      </c>
    </row>
    <row r="843" spans="2:12">
      <c r="B843" s="7"/>
      <c r="C843" s="43"/>
      <c r="D843" s="7"/>
      <c r="E843" s="7"/>
      <c r="F843" s="7"/>
      <c r="G843" s="8"/>
      <c r="H843" s="44" t="s">
        <v>134</v>
      </c>
      <c r="I843" s="44">
        <v>89</v>
      </c>
      <c r="J843" s="44" t="s">
        <v>55</v>
      </c>
      <c r="K843" s="44">
        <v>92.8</v>
      </c>
      <c r="L843" s="44" t="str">
        <f t="shared" si="22"/>
        <v>负</v>
      </c>
    </row>
    <row r="844" spans="2:12">
      <c r="B844" s="7"/>
      <c r="C844" s="43"/>
      <c r="D844" s="7"/>
      <c r="E844" s="7"/>
      <c r="F844" s="7"/>
      <c r="G844" s="8"/>
      <c r="H844" s="44" t="s">
        <v>169</v>
      </c>
      <c r="I844" s="44">
        <v>93.6</v>
      </c>
      <c r="J844" s="44" t="s">
        <v>55</v>
      </c>
      <c r="K844" s="44">
        <v>98.4</v>
      </c>
      <c r="L844" s="44" t="str">
        <f t="shared" si="22"/>
        <v>负</v>
      </c>
    </row>
    <row r="845" spans="2:12">
      <c r="B845" s="7"/>
      <c r="C845" s="43"/>
      <c r="D845" s="7"/>
      <c r="E845" s="7"/>
      <c r="F845" s="7"/>
      <c r="G845" s="8"/>
      <c r="H845" s="44" t="s">
        <v>136</v>
      </c>
      <c r="I845" s="44">
        <v>96.8</v>
      </c>
      <c r="J845" s="44" t="s">
        <v>55</v>
      </c>
      <c r="K845" s="44">
        <v>84.7</v>
      </c>
      <c r="L845" s="44" t="str">
        <f t="shared" si="22"/>
        <v>胜</v>
      </c>
    </row>
    <row r="846" spans="2:12">
      <c r="B846" s="7"/>
      <c r="C846" s="43"/>
      <c r="D846" s="7"/>
      <c r="E846" s="7"/>
      <c r="F846" s="7"/>
      <c r="G846" s="8"/>
      <c r="H846" s="44" t="s">
        <v>170</v>
      </c>
      <c r="I846" s="44">
        <v>102.8</v>
      </c>
      <c r="J846" s="44" t="s">
        <v>40</v>
      </c>
      <c r="K846" s="44">
        <v>101.2</v>
      </c>
      <c r="L846" s="44" t="str">
        <f t="shared" si="22"/>
        <v>胜</v>
      </c>
    </row>
    <row r="847" spans="2:12">
      <c r="B847" s="7"/>
      <c r="C847" s="43"/>
      <c r="D847" s="7"/>
      <c r="E847" s="7"/>
      <c r="F847" s="7"/>
      <c r="G847" s="8"/>
      <c r="H847" s="44" t="s">
        <v>170</v>
      </c>
      <c r="I847" s="44">
        <v>102.8</v>
      </c>
      <c r="J847" s="44" t="s">
        <v>86</v>
      </c>
      <c r="K847" s="44">
        <v>96.2</v>
      </c>
      <c r="L847" s="44" t="str">
        <f t="shared" si="22"/>
        <v>胜</v>
      </c>
    </row>
    <row r="848" spans="2:12">
      <c r="B848" s="7"/>
      <c r="C848" s="43"/>
      <c r="D848" s="7"/>
      <c r="E848" s="7"/>
      <c r="F848" s="7"/>
      <c r="G848" s="8"/>
      <c r="H848" s="44" t="s">
        <v>172</v>
      </c>
      <c r="I848" s="44">
        <v>100.8</v>
      </c>
      <c r="J848" s="44" t="s">
        <v>173</v>
      </c>
      <c r="K848" s="44">
        <v>96.5</v>
      </c>
      <c r="L848" s="44" t="str">
        <f t="shared" si="22"/>
        <v>胜</v>
      </c>
    </row>
    <row r="849" spans="2:12">
      <c r="B849" s="7"/>
      <c r="C849" s="43"/>
      <c r="D849" s="7"/>
      <c r="E849" s="7"/>
      <c r="F849" s="7"/>
      <c r="G849" s="8"/>
      <c r="H849" s="44" t="s">
        <v>172</v>
      </c>
      <c r="I849" s="44">
        <v>100.8</v>
      </c>
      <c r="J849" s="44" t="s">
        <v>40</v>
      </c>
      <c r="K849" s="44">
        <v>99.7</v>
      </c>
      <c r="L849" s="44" t="str">
        <f t="shared" si="22"/>
        <v>胜</v>
      </c>
    </row>
    <row r="850" spans="2:12">
      <c r="B850" s="37">
        <v>58</v>
      </c>
      <c r="C850" s="37" t="s">
        <v>174</v>
      </c>
      <c r="D850" s="37" t="s">
        <v>63</v>
      </c>
      <c r="E850" s="37">
        <f>COUNTA(H850:H873)</f>
        <v>24</v>
      </c>
      <c r="F850" s="37">
        <f>COUNTIF(L850:L873,"胜")</f>
        <v>11</v>
      </c>
      <c r="G850" s="8">
        <f>F850/E850</f>
        <v>0.458333333333333</v>
      </c>
      <c r="H850" s="5" t="s">
        <v>12</v>
      </c>
      <c r="I850" s="37">
        <v>90</v>
      </c>
      <c r="J850" s="37" t="s">
        <v>62</v>
      </c>
      <c r="K850" s="37">
        <v>97.5</v>
      </c>
      <c r="L850" s="5" t="str">
        <f t="shared" ref="L850:L913" si="23">IF(I850&gt;K850,"胜",IF(I850=K850,"平",IF(I850&lt;K850,"负")))</f>
        <v>负</v>
      </c>
    </row>
    <row r="851" spans="2:12">
      <c r="B851" s="37"/>
      <c r="C851" s="37"/>
      <c r="D851" s="37"/>
      <c r="E851" s="37"/>
      <c r="F851" s="37"/>
      <c r="G851" s="8"/>
      <c r="H851" s="5" t="s">
        <v>12</v>
      </c>
      <c r="I851" s="37">
        <v>90</v>
      </c>
      <c r="J851" s="37">
        <v>123568024</v>
      </c>
      <c r="K851" s="37">
        <v>80.5</v>
      </c>
      <c r="L851" s="5" t="str">
        <f t="shared" si="23"/>
        <v>胜</v>
      </c>
    </row>
    <row r="852" spans="2:12">
      <c r="B852" s="37"/>
      <c r="C852" s="37"/>
      <c r="D852" s="37"/>
      <c r="E852" s="37"/>
      <c r="F852" s="37"/>
      <c r="G852" s="8"/>
      <c r="H852" s="5" t="s">
        <v>12</v>
      </c>
      <c r="I852" s="37">
        <v>90</v>
      </c>
      <c r="J852" s="37" t="s">
        <v>64</v>
      </c>
      <c r="K852" s="36"/>
      <c r="L852" s="5" t="str">
        <f t="shared" si="23"/>
        <v>胜</v>
      </c>
    </row>
    <row r="853" spans="2:12">
      <c r="B853" s="37"/>
      <c r="C853" s="37"/>
      <c r="D853" s="37"/>
      <c r="E853" s="37"/>
      <c r="F853" s="37"/>
      <c r="G853" s="8"/>
      <c r="H853" s="5" t="s">
        <v>16</v>
      </c>
      <c r="I853" s="37">
        <v>79.3</v>
      </c>
      <c r="J853" s="37" t="s">
        <v>62</v>
      </c>
      <c r="K853" s="37">
        <v>89.5</v>
      </c>
      <c r="L853" s="5" t="str">
        <f t="shared" si="23"/>
        <v>负</v>
      </c>
    </row>
    <row r="854" spans="2:12">
      <c r="B854" s="37"/>
      <c r="C854" s="37"/>
      <c r="D854" s="37"/>
      <c r="E854" s="37"/>
      <c r="F854" s="37"/>
      <c r="G854" s="8"/>
      <c r="H854" s="5" t="s">
        <v>16</v>
      </c>
      <c r="I854" s="37">
        <v>79.3</v>
      </c>
      <c r="J854" s="37">
        <v>123568024</v>
      </c>
      <c r="K854" s="37">
        <v>89.3</v>
      </c>
      <c r="L854" s="5" t="str">
        <f t="shared" si="23"/>
        <v>负</v>
      </c>
    </row>
    <row r="855" spans="2:12">
      <c r="B855" s="37"/>
      <c r="C855" s="37"/>
      <c r="D855" s="37"/>
      <c r="E855" s="37"/>
      <c r="F855" s="37"/>
      <c r="G855" s="8"/>
      <c r="H855" s="5" t="s">
        <v>16</v>
      </c>
      <c r="I855" s="37">
        <v>79.3</v>
      </c>
      <c r="J855" s="37" t="s">
        <v>64</v>
      </c>
      <c r="K855" s="36"/>
      <c r="L855" s="5" t="str">
        <f t="shared" si="23"/>
        <v>胜</v>
      </c>
    </row>
    <row r="856" spans="2:12">
      <c r="B856" s="37"/>
      <c r="C856" s="37"/>
      <c r="D856" s="37"/>
      <c r="E856" s="37"/>
      <c r="F856" s="37"/>
      <c r="G856" s="8"/>
      <c r="H856" s="5" t="s">
        <v>17</v>
      </c>
      <c r="I856" s="37">
        <v>84.4</v>
      </c>
      <c r="J856" s="37" t="s">
        <v>62</v>
      </c>
      <c r="K856" s="37">
        <v>89.8</v>
      </c>
      <c r="L856" s="5" t="str">
        <f t="shared" si="23"/>
        <v>负</v>
      </c>
    </row>
    <row r="857" spans="2:12">
      <c r="B857" s="37"/>
      <c r="C857" s="37"/>
      <c r="D857" s="37"/>
      <c r="E857" s="37"/>
      <c r="F857" s="37"/>
      <c r="G857" s="8"/>
      <c r="H857" s="5" t="s">
        <v>17</v>
      </c>
      <c r="I857" s="37">
        <v>84.4</v>
      </c>
      <c r="J857" s="37">
        <v>123568024</v>
      </c>
      <c r="K857" s="37">
        <v>89</v>
      </c>
      <c r="L857" s="5" t="str">
        <f t="shared" si="23"/>
        <v>负</v>
      </c>
    </row>
    <row r="858" spans="2:12">
      <c r="B858" s="37"/>
      <c r="C858" s="37"/>
      <c r="D858" s="37"/>
      <c r="E858" s="37"/>
      <c r="F858" s="37"/>
      <c r="G858" s="8"/>
      <c r="H858" s="5" t="s">
        <v>17</v>
      </c>
      <c r="I858" s="37">
        <v>84.4</v>
      </c>
      <c r="J858" s="37" t="s">
        <v>64</v>
      </c>
      <c r="K858" s="37">
        <v>68.8</v>
      </c>
      <c r="L858" s="5" t="str">
        <f t="shared" si="23"/>
        <v>胜</v>
      </c>
    </row>
    <row r="859" spans="2:12">
      <c r="B859" s="37"/>
      <c r="C859" s="37"/>
      <c r="D859" s="37"/>
      <c r="E859" s="37"/>
      <c r="F859" s="37"/>
      <c r="G859" s="8"/>
      <c r="H859" s="5" t="s">
        <v>18</v>
      </c>
      <c r="I859" s="37">
        <v>88</v>
      </c>
      <c r="J859" s="37" t="s">
        <v>62</v>
      </c>
      <c r="K859" s="37">
        <v>88.3</v>
      </c>
      <c r="L859" s="5" t="str">
        <f t="shared" si="23"/>
        <v>负</v>
      </c>
    </row>
    <row r="860" spans="2:12">
      <c r="B860" s="37"/>
      <c r="C860" s="37"/>
      <c r="D860" s="37"/>
      <c r="E860" s="37"/>
      <c r="F860" s="37"/>
      <c r="G860" s="8"/>
      <c r="H860" s="5" t="s">
        <v>18</v>
      </c>
      <c r="I860" s="37">
        <v>88</v>
      </c>
      <c r="J860" s="37">
        <v>123568024</v>
      </c>
      <c r="K860" s="37">
        <v>92.8</v>
      </c>
      <c r="L860" s="5" t="str">
        <f t="shared" si="23"/>
        <v>负</v>
      </c>
    </row>
    <row r="861" spans="2:12">
      <c r="B861" s="37"/>
      <c r="C861" s="37"/>
      <c r="D861" s="37"/>
      <c r="E861" s="37"/>
      <c r="F861" s="37"/>
      <c r="G861" s="8"/>
      <c r="H861" s="5" t="s">
        <v>18</v>
      </c>
      <c r="I861" s="37">
        <v>88</v>
      </c>
      <c r="J861" s="37" t="s">
        <v>64</v>
      </c>
      <c r="K861" s="36"/>
      <c r="L861" s="5" t="str">
        <f t="shared" si="23"/>
        <v>胜</v>
      </c>
    </row>
    <row r="862" spans="2:12">
      <c r="B862" s="37"/>
      <c r="C862" s="37"/>
      <c r="D862" s="37"/>
      <c r="E862" s="37"/>
      <c r="F862" s="37"/>
      <c r="G862" s="8"/>
      <c r="H862" s="19" t="s">
        <v>103</v>
      </c>
      <c r="I862" s="19">
        <v>89.5</v>
      </c>
      <c r="J862" s="19" t="s">
        <v>121</v>
      </c>
      <c r="K862" s="19">
        <v>93.6</v>
      </c>
      <c r="L862" s="19" t="str">
        <f t="shared" si="23"/>
        <v>负</v>
      </c>
    </row>
    <row r="863" spans="2:12">
      <c r="B863" s="37"/>
      <c r="C863" s="37"/>
      <c r="D863" s="37"/>
      <c r="E863" s="37"/>
      <c r="F863" s="37"/>
      <c r="G863" s="8"/>
      <c r="H863" s="19" t="s">
        <v>103</v>
      </c>
      <c r="I863" s="19">
        <v>89.5</v>
      </c>
      <c r="J863" s="19" t="s">
        <v>29</v>
      </c>
      <c r="K863" s="19">
        <v>88.5</v>
      </c>
      <c r="L863" s="19" t="str">
        <f t="shared" si="23"/>
        <v>胜</v>
      </c>
    </row>
    <row r="864" spans="2:12">
      <c r="B864" s="37"/>
      <c r="C864" s="37"/>
      <c r="D864" s="37"/>
      <c r="E864" s="37"/>
      <c r="F864" s="37"/>
      <c r="G864" s="8"/>
      <c r="H864" s="19" t="s">
        <v>103</v>
      </c>
      <c r="I864" s="19">
        <v>89.5</v>
      </c>
      <c r="J864" s="19" t="s">
        <v>100</v>
      </c>
      <c r="K864" s="19">
        <v>82</v>
      </c>
      <c r="L864" s="19" t="str">
        <f t="shared" si="23"/>
        <v>胜</v>
      </c>
    </row>
    <row r="865" spans="2:12">
      <c r="B865" s="37"/>
      <c r="C865" s="37"/>
      <c r="D865" s="37"/>
      <c r="E865" s="37"/>
      <c r="F865" s="37"/>
      <c r="G865" s="8"/>
      <c r="H865" s="19" t="s">
        <v>105</v>
      </c>
      <c r="I865" s="19">
        <v>96.3</v>
      </c>
      <c r="J865" s="19" t="s">
        <v>121</v>
      </c>
      <c r="K865" s="19">
        <v>91</v>
      </c>
      <c r="L865" s="19" t="str">
        <f t="shared" si="23"/>
        <v>胜</v>
      </c>
    </row>
    <row r="866" spans="2:12">
      <c r="B866" s="37"/>
      <c r="C866" s="37"/>
      <c r="D866" s="37"/>
      <c r="E866" s="37"/>
      <c r="F866" s="37"/>
      <c r="G866" s="8"/>
      <c r="H866" s="19" t="s">
        <v>105</v>
      </c>
      <c r="I866" s="19">
        <v>96.3</v>
      </c>
      <c r="J866" s="19" t="s">
        <v>29</v>
      </c>
      <c r="K866" s="19">
        <v>77.3</v>
      </c>
      <c r="L866" s="19" t="str">
        <f t="shared" si="23"/>
        <v>胜</v>
      </c>
    </row>
    <row r="867" spans="2:12">
      <c r="B867" s="37"/>
      <c r="C867" s="37"/>
      <c r="D867" s="37"/>
      <c r="E867" s="37"/>
      <c r="F867" s="37"/>
      <c r="G867" s="8"/>
      <c r="H867" s="19" t="s">
        <v>105</v>
      </c>
      <c r="I867" s="19">
        <v>96.3</v>
      </c>
      <c r="J867" s="19" t="s">
        <v>100</v>
      </c>
      <c r="K867" s="19">
        <v>82.5</v>
      </c>
      <c r="L867" s="19" t="str">
        <f t="shared" si="23"/>
        <v>胜</v>
      </c>
    </row>
    <row r="868" spans="2:12">
      <c r="B868" s="37"/>
      <c r="C868" s="37"/>
      <c r="D868" s="37"/>
      <c r="E868" s="37"/>
      <c r="F868" s="37"/>
      <c r="G868" s="8"/>
      <c r="H868" s="19" t="s">
        <v>106</v>
      </c>
      <c r="I868" s="19">
        <v>84.8</v>
      </c>
      <c r="J868" s="19" t="s">
        <v>121</v>
      </c>
      <c r="K868" s="19">
        <v>89.8</v>
      </c>
      <c r="L868" s="19" t="str">
        <f t="shared" si="23"/>
        <v>负</v>
      </c>
    </row>
    <row r="869" spans="2:12">
      <c r="B869" s="37"/>
      <c r="C869" s="37"/>
      <c r="D869" s="37"/>
      <c r="E869" s="37"/>
      <c r="F869" s="37"/>
      <c r="G869" s="8"/>
      <c r="H869" s="19" t="s">
        <v>106</v>
      </c>
      <c r="I869" s="19">
        <v>84.8</v>
      </c>
      <c r="J869" s="19" t="s">
        <v>29</v>
      </c>
      <c r="K869" s="19">
        <v>91.3</v>
      </c>
      <c r="L869" s="19" t="str">
        <f t="shared" si="23"/>
        <v>负</v>
      </c>
    </row>
    <row r="870" spans="2:12">
      <c r="B870" s="37"/>
      <c r="C870" s="37"/>
      <c r="D870" s="37"/>
      <c r="E870" s="37"/>
      <c r="F870" s="37"/>
      <c r="G870" s="8"/>
      <c r="H870" s="19" t="s">
        <v>106</v>
      </c>
      <c r="I870" s="19">
        <v>84.8</v>
      </c>
      <c r="J870" s="19" t="s">
        <v>100</v>
      </c>
      <c r="K870" s="19">
        <v>90.3</v>
      </c>
      <c r="L870" s="19" t="str">
        <f t="shared" si="23"/>
        <v>负</v>
      </c>
    </row>
    <row r="871" spans="2:12">
      <c r="B871" s="37"/>
      <c r="C871" s="37"/>
      <c r="D871" s="37"/>
      <c r="E871" s="37"/>
      <c r="F871" s="37"/>
      <c r="G871" s="8"/>
      <c r="H871" s="19" t="s">
        <v>107</v>
      </c>
      <c r="I871" s="19">
        <v>91.3</v>
      </c>
      <c r="J871" s="19" t="s">
        <v>110</v>
      </c>
      <c r="K871" s="29"/>
      <c r="L871" s="19" t="str">
        <f t="shared" si="23"/>
        <v>胜</v>
      </c>
    </row>
    <row r="872" spans="2:12">
      <c r="B872" s="37"/>
      <c r="C872" s="37"/>
      <c r="D872" s="37"/>
      <c r="E872" s="37"/>
      <c r="F872" s="37"/>
      <c r="G872" s="8"/>
      <c r="H872" s="19" t="s">
        <v>108</v>
      </c>
      <c r="I872" s="29"/>
      <c r="J872" s="19" t="s">
        <v>110</v>
      </c>
      <c r="K872" s="29"/>
      <c r="L872" s="19" t="str">
        <f t="shared" si="23"/>
        <v>平</v>
      </c>
    </row>
    <row r="873" spans="2:12">
      <c r="B873" s="37"/>
      <c r="C873" s="37"/>
      <c r="D873" s="37"/>
      <c r="E873" s="37"/>
      <c r="F873" s="37"/>
      <c r="G873" s="8"/>
      <c r="H873" s="19" t="s">
        <v>109</v>
      </c>
      <c r="I873" s="29"/>
      <c r="J873" s="19" t="s">
        <v>128</v>
      </c>
      <c r="K873" s="19">
        <v>103.3</v>
      </c>
      <c r="L873" s="19" t="str">
        <f t="shared" si="23"/>
        <v>负</v>
      </c>
    </row>
    <row r="874" spans="2:12">
      <c r="B874" s="7">
        <v>201</v>
      </c>
      <c r="C874" s="7" t="s">
        <v>175</v>
      </c>
      <c r="D874" s="7" t="s">
        <v>176</v>
      </c>
      <c r="E874" s="7">
        <f>COUNTA(H874:H885)</f>
        <v>12</v>
      </c>
      <c r="F874" s="7">
        <f>COUNTIF(L874:L885,"胜")</f>
        <v>0</v>
      </c>
      <c r="G874" s="8">
        <f>F874/E874</f>
        <v>0</v>
      </c>
      <c r="H874" s="7" t="s">
        <v>19</v>
      </c>
      <c r="I874" s="7">
        <v>70.4</v>
      </c>
      <c r="J874" s="7" t="s">
        <v>100</v>
      </c>
      <c r="K874" s="7">
        <v>86.1</v>
      </c>
      <c r="L874" s="19" t="str">
        <f t="shared" si="23"/>
        <v>负</v>
      </c>
    </row>
    <row r="875" spans="2:12">
      <c r="B875" s="7"/>
      <c r="C875" s="7"/>
      <c r="D875" s="7"/>
      <c r="E875" s="7"/>
      <c r="F875" s="7"/>
      <c r="G875" s="8"/>
      <c r="H875" s="7" t="s">
        <v>19</v>
      </c>
      <c r="I875" s="7">
        <v>70.4</v>
      </c>
      <c r="J875" s="7" t="s">
        <v>177</v>
      </c>
      <c r="K875" s="7">
        <v>79.7</v>
      </c>
      <c r="L875" s="19" t="str">
        <f t="shared" si="23"/>
        <v>负</v>
      </c>
    </row>
    <row r="876" spans="2:12">
      <c r="B876" s="7"/>
      <c r="C876" s="7"/>
      <c r="D876" s="7"/>
      <c r="E876" s="7"/>
      <c r="F876" s="7"/>
      <c r="G876" s="8"/>
      <c r="H876" s="7" t="s">
        <v>19</v>
      </c>
      <c r="I876" s="7">
        <v>70.4</v>
      </c>
      <c r="J876" s="7" t="s">
        <v>39</v>
      </c>
      <c r="K876" s="7">
        <v>80.9</v>
      </c>
      <c r="L876" s="19" t="str">
        <f t="shared" si="23"/>
        <v>负</v>
      </c>
    </row>
    <row r="877" spans="2:12">
      <c r="B877" s="7"/>
      <c r="C877" s="7"/>
      <c r="D877" s="7"/>
      <c r="E877" s="7"/>
      <c r="F877" s="7"/>
      <c r="G877" s="8"/>
      <c r="H877" s="7" t="s">
        <v>22</v>
      </c>
      <c r="I877" s="25"/>
      <c r="J877" s="7" t="s">
        <v>100</v>
      </c>
      <c r="K877" s="7">
        <v>85.3</v>
      </c>
      <c r="L877" s="19" t="str">
        <f t="shared" si="23"/>
        <v>负</v>
      </c>
    </row>
    <row r="878" spans="2:12">
      <c r="B878" s="7"/>
      <c r="C878" s="7"/>
      <c r="D878" s="7"/>
      <c r="E878" s="7"/>
      <c r="F878" s="7"/>
      <c r="G878" s="8"/>
      <c r="H878" s="7" t="s">
        <v>22</v>
      </c>
      <c r="I878" s="25"/>
      <c r="J878" s="7" t="s">
        <v>177</v>
      </c>
      <c r="K878" s="20"/>
      <c r="L878" s="19" t="str">
        <f t="shared" si="23"/>
        <v>平</v>
      </c>
    </row>
    <row r="879" spans="2:12">
      <c r="B879" s="7"/>
      <c r="C879" s="7"/>
      <c r="D879" s="7"/>
      <c r="E879" s="7"/>
      <c r="F879" s="7"/>
      <c r="G879" s="8"/>
      <c r="H879" s="7" t="s">
        <v>22</v>
      </c>
      <c r="I879" s="25"/>
      <c r="J879" s="7" t="s">
        <v>39</v>
      </c>
      <c r="K879" s="7">
        <v>86.2</v>
      </c>
      <c r="L879" s="19" t="str">
        <f t="shared" si="23"/>
        <v>负</v>
      </c>
    </row>
    <row r="880" spans="2:12">
      <c r="B880" s="7"/>
      <c r="C880" s="7"/>
      <c r="D880" s="7"/>
      <c r="E880" s="7"/>
      <c r="F880" s="7"/>
      <c r="G880" s="8"/>
      <c r="H880" s="7" t="s">
        <v>23</v>
      </c>
      <c r="I880" s="25"/>
      <c r="J880" s="7" t="s">
        <v>100</v>
      </c>
      <c r="K880" s="7">
        <v>81.9</v>
      </c>
      <c r="L880" s="19" t="str">
        <f t="shared" si="23"/>
        <v>负</v>
      </c>
    </row>
    <row r="881" spans="2:12">
      <c r="B881" s="7"/>
      <c r="C881" s="7"/>
      <c r="D881" s="7"/>
      <c r="E881" s="7"/>
      <c r="F881" s="7"/>
      <c r="G881" s="8"/>
      <c r="H881" s="7" t="s">
        <v>23</v>
      </c>
      <c r="I881" s="25"/>
      <c r="J881" s="7" t="s">
        <v>177</v>
      </c>
      <c r="K881" s="20"/>
      <c r="L881" s="19" t="str">
        <f t="shared" si="23"/>
        <v>平</v>
      </c>
    </row>
    <row r="882" spans="2:12">
      <c r="B882" s="7"/>
      <c r="C882" s="7"/>
      <c r="D882" s="7"/>
      <c r="E882" s="7"/>
      <c r="F882" s="7"/>
      <c r="G882" s="8"/>
      <c r="H882" s="7" t="s">
        <v>23</v>
      </c>
      <c r="I882" s="25"/>
      <c r="J882" s="7" t="s">
        <v>39</v>
      </c>
      <c r="K882" s="25"/>
      <c r="L882" s="19" t="str">
        <f t="shared" si="23"/>
        <v>平</v>
      </c>
    </row>
    <row r="883" spans="2:12">
      <c r="B883" s="7"/>
      <c r="C883" s="7"/>
      <c r="D883" s="7"/>
      <c r="E883" s="7"/>
      <c r="F883" s="7"/>
      <c r="G883" s="8"/>
      <c r="H883" s="7" t="s">
        <v>24</v>
      </c>
      <c r="I883" s="25"/>
      <c r="J883" s="7" t="s">
        <v>100</v>
      </c>
      <c r="K883" s="7">
        <v>82.5</v>
      </c>
      <c r="L883" s="19" t="str">
        <f t="shared" si="23"/>
        <v>负</v>
      </c>
    </row>
    <row r="884" spans="2:12">
      <c r="B884" s="7"/>
      <c r="C884" s="7"/>
      <c r="D884" s="7"/>
      <c r="E884" s="7"/>
      <c r="F884" s="7"/>
      <c r="G884" s="8"/>
      <c r="H884" s="7" t="s">
        <v>24</v>
      </c>
      <c r="I884" s="25"/>
      <c r="J884" s="7" t="s">
        <v>177</v>
      </c>
      <c r="K884" s="25"/>
      <c r="L884" s="19" t="str">
        <f t="shared" si="23"/>
        <v>平</v>
      </c>
    </row>
    <row r="885" spans="2:12">
      <c r="B885" s="7"/>
      <c r="C885" s="7"/>
      <c r="D885" s="7"/>
      <c r="E885" s="7"/>
      <c r="F885" s="7"/>
      <c r="G885" s="8"/>
      <c r="H885" s="7" t="s">
        <v>24</v>
      </c>
      <c r="I885" s="25"/>
      <c r="J885" s="7" t="s">
        <v>39</v>
      </c>
      <c r="K885" s="25"/>
      <c r="L885" s="19" t="str">
        <f t="shared" si="23"/>
        <v>平</v>
      </c>
    </row>
    <row r="886" spans="2:12">
      <c r="B886" s="7">
        <v>158</v>
      </c>
      <c r="C886" s="7" t="s">
        <v>91</v>
      </c>
      <c r="D886" s="7" t="s">
        <v>91</v>
      </c>
      <c r="E886" s="7">
        <f>COUNTA(H886:H914)</f>
        <v>29</v>
      </c>
      <c r="F886" s="7">
        <f>COUNTIF(L886:L914,"胜")</f>
        <v>12</v>
      </c>
      <c r="G886" s="8">
        <f>F886/E886</f>
        <v>0.413793103448276</v>
      </c>
      <c r="H886" s="7" t="s">
        <v>47</v>
      </c>
      <c r="I886" s="7">
        <v>93.2</v>
      </c>
      <c r="J886" s="7" t="s">
        <v>71</v>
      </c>
      <c r="K886" s="7">
        <v>92.1</v>
      </c>
      <c r="L886" s="19" t="str">
        <f t="shared" si="23"/>
        <v>胜</v>
      </c>
    </row>
    <row r="887" spans="2:12">
      <c r="B887" s="7"/>
      <c r="C887" s="7"/>
      <c r="D887" s="7"/>
      <c r="E887" s="7"/>
      <c r="F887" s="7"/>
      <c r="G887" s="8"/>
      <c r="H887" s="7" t="s">
        <v>47</v>
      </c>
      <c r="I887" s="7">
        <v>93.2</v>
      </c>
      <c r="J887" s="7" t="s">
        <v>55</v>
      </c>
      <c r="K887" s="7">
        <v>72.9</v>
      </c>
      <c r="L887" s="19" t="str">
        <f t="shared" si="23"/>
        <v>胜</v>
      </c>
    </row>
    <row r="888" spans="2:12">
      <c r="B888" s="7"/>
      <c r="C888" s="7"/>
      <c r="D888" s="7"/>
      <c r="E888" s="7"/>
      <c r="F888" s="7"/>
      <c r="G888" s="8"/>
      <c r="H888" s="7" t="s">
        <v>47</v>
      </c>
      <c r="I888" s="7">
        <v>93.2</v>
      </c>
      <c r="J888" s="7" t="s">
        <v>77</v>
      </c>
      <c r="K888" s="7">
        <v>96.2</v>
      </c>
      <c r="L888" s="19" t="str">
        <f t="shared" si="23"/>
        <v>负</v>
      </c>
    </row>
    <row r="889" spans="2:12">
      <c r="B889" s="7"/>
      <c r="C889" s="7"/>
      <c r="D889" s="7"/>
      <c r="E889" s="7"/>
      <c r="F889" s="7"/>
      <c r="G889" s="8"/>
      <c r="H889" s="7" t="s">
        <v>50</v>
      </c>
      <c r="I889" s="7">
        <v>84.6</v>
      </c>
      <c r="J889" s="7" t="s">
        <v>71</v>
      </c>
      <c r="K889" s="7">
        <v>87.1</v>
      </c>
      <c r="L889" s="19" t="str">
        <f t="shared" si="23"/>
        <v>负</v>
      </c>
    </row>
    <row r="890" spans="2:12">
      <c r="B890" s="7"/>
      <c r="C890" s="7"/>
      <c r="D890" s="7"/>
      <c r="E890" s="7"/>
      <c r="F890" s="7"/>
      <c r="G890" s="8"/>
      <c r="H890" s="7" t="s">
        <v>50</v>
      </c>
      <c r="I890" s="7">
        <v>84.6</v>
      </c>
      <c r="J890" s="7" t="s">
        <v>55</v>
      </c>
      <c r="K890" s="7">
        <v>99.8</v>
      </c>
      <c r="L890" s="19" t="str">
        <f t="shared" si="23"/>
        <v>负</v>
      </c>
    </row>
    <row r="891" spans="2:12">
      <c r="B891" s="7"/>
      <c r="C891" s="7"/>
      <c r="D891" s="7"/>
      <c r="E891" s="7"/>
      <c r="F891" s="7"/>
      <c r="G891" s="8"/>
      <c r="H891" s="7" t="s">
        <v>50</v>
      </c>
      <c r="I891" s="7">
        <v>84.6</v>
      </c>
      <c r="J891" s="7" t="s">
        <v>77</v>
      </c>
      <c r="K891" s="7">
        <v>85.5</v>
      </c>
      <c r="L891" s="19" t="str">
        <f t="shared" si="23"/>
        <v>负</v>
      </c>
    </row>
    <row r="892" spans="2:12">
      <c r="B892" s="7"/>
      <c r="C892" s="7"/>
      <c r="D892" s="7"/>
      <c r="E892" s="7"/>
      <c r="F892" s="7"/>
      <c r="G892" s="8"/>
      <c r="H892" s="7" t="s">
        <v>51</v>
      </c>
      <c r="I892" s="7">
        <v>85.4</v>
      </c>
      <c r="J892" s="7" t="s">
        <v>55</v>
      </c>
      <c r="K892" s="7">
        <v>92.5</v>
      </c>
      <c r="L892" s="19" t="str">
        <f t="shared" si="23"/>
        <v>负</v>
      </c>
    </row>
    <row r="893" spans="2:12">
      <c r="B893" s="7"/>
      <c r="C893" s="7"/>
      <c r="D893" s="7"/>
      <c r="E893" s="7"/>
      <c r="F893" s="7"/>
      <c r="G893" s="8"/>
      <c r="H893" s="7" t="s">
        <v>51</v>
      </c>
      <c r="I893" s="7">
        <v>85.4</v>
      </c>
      <c r="J893" s="7" t="s">
        <v>77</v>
      </c>
      <c r="K893" s="7">
        <v>73.2</v>
      </c>
      <c r="L893" s="19" t="str">
        <f t="shared" si="23"/>
        <v>胜</v>
      </c>
    </row>
    <row r="894" spans="2:12">
      <c r="B894" s="7"/>
      <c r="C894" s="7"/>
      <c r="D894" s="7"/>
      <c r="E894" s="7"/>
      <c r="F894" s="7"/>
      <c r="G894" s="8"/>
      <c r="H894" s="7" t="s">
        <v>90</v>
      </c>
      <c r="I894" s="7">
        <v>82.6</v>
      </c>
      <c r="J894" s="7" t="s">
        <v>20</v>
      </c>
      <c r="K894" s="7">
        <v>96.7</v>
      </c>
      <c r="L894" s="19" t="str">
        <f t="shared" si="23"/>
        <v>负</v>
      </c>
    </row>
    <row r="895" spans="2:12">
      <c r="B895" s="7"/>
      <c r="C895" s="7"/>
      <c r="D895" s="7"/>
      <c r="E895" s="7"/>
      <c r="F895" s="7"/>
      <c r="G895" s="8"/>
      <c r="H895" s="7" t="s">
        <v>90</v>
      </c>
      <c r="I895" s="7">
        <v>82.6</v>
      </c>
      <c r="J895" s="7" t="s">
        <v>49</v>
      </c>
      <c r="K895" s="7">
        <v>92.7</v>
      </c>
      <c r="L895" s="19" t="str">
        <f t="shared" si="23"/>
        <v>负</v>
      </c>
    </row>
    <row r="896" spans="2:12">
      <c r="B896" s="7"/>
      <c r="C896" s="7"/>
      <c r="D896" s="7"/>
      <c r="E896" s="7"/>
      <c r="F896" s="7"/>
      <c r="G896" s="8"/>
      <c r="H896" s="7" t="s">
        <v>90</v>
      </c>
      <c r="I896" s="7">
        <v>82.6</v>
      </c>
      <c r="J896" s="7" t="s">
        <v>78</v>
      </c>
      <c r="K896" s="7">
        <v>87.6</v>
      </c>
      <c r="L896" s="19" t="str">
        <f t="shared" si="23"/>
        <v>负</v>
      </c>
    </row>
    <row r="897" spans="2:12">
      <c r="B897" s="7"/>
      <c r="C897" s="7"/>
      <c r="D897" s="7"/>
      <c r="E897" s="7"/>
      <c r="F897" s="7"/>
      <c r="G897" s="8"/>
      <c r="H897" s="7" t="s">
        <v>56</v>
      </c>
      <c r="I897" s="7">
        <v>87.7</v>
      </c>
      <c r="J897" s="7" t="s">
        <v>78</v>
      </c>
      <c r="K897" s="7">
        <v>82.5</v>
      </c>
      <c r="L897" s="19" t="str">
        <f t="shared" si="23"/>
        <v>胜</v>
      </c>
    </row>
    <row r="898" spans="2:12">
      <c r="B898" s="7"/>
      <c r="C898" s="7"/>
      <c r="D898" s="7"/>
      <c r="E898" s="7"/>
      <c r="F898" s="7"/>
      <c r="G898" s="8"/>
      <c r="H898" s="7" t="s">
        <v>131</v>
      </c>
      <c r="I898" s="7">
        <v>90.5</v>
      </c>
      <c r="J898" s="7" t="s">
        <v>54</v>
      </c>
      <c r="K898" s="7">
        <v>98.3</v>
      </c>
      <c r="L898" s="19" t="str">
        <f t="shared" si="23"/>
        <v>负</v>
      </c>
    </row>
    <row r="899" spans="2:12">
      <c r="B899" s="7"/>
      <c r="C899" s="7"/>
      <c r="D899" s="7"/>
      <c r="E899" s="7"/>
      <c r="F899" s="7"/>
      <c r="G899" s="8"/>
      <c r="H899" s="7" t="s">
        <v>131</v>
      </c>
      <c r="I899" s="7">
        <v>90.5</v>
      </c>
      <c r="J899" s="7" t="s">
        <v>86</v>
      </c>
      <c r="K899" s="7">
        <v>86</v>
      </c>
      <c r="L899" s="19" t="str">
        <f t="shared" si="23"/>
        <v>胜</v>
      </c>
    </row>
    <row r="900" spans="2:12">
      <c r="B900" s="7"/>
      <c r="C900" s="7"/>
      <c r="D900" s="7"/>
      <c r="E900" s="7"/>
      <c r="F900" s="7"/>
      <c r="G900" s="8"/>
      <c r="H900" s="7" t="s">
        <v>131</v>
      </c>
      <c r="I900" s="7">
        <v>90.5</v>
      </c>
      <c r="J900" s="7" t="s">
        <v>78</v>
      </c>
      <c r="K900" s="7">
        <v>80.6</v>
      </c>
      <c r="L900" s="19" t="str">
        <f t="shared" si="23"/>
        <v>胜</v>
      </c>
    </row>
    <row r="901" spans="2:12">
      <c r="B901" s="7"/>
      <c r="C901" s="7"/>
      <c r="D901" s="7"/>
      <c r="E901" s="7"/>
      <c r="F901" s="7"/>
      <c r="G901" s="8"/>
      <c r="H901" s="7" t="s">
        <v>131</v>
      </c>
      <c r="I901" s="7">
        <v>90.5</v>
      </c>
      <c r="J901" s="7" t="s">
        <v>132</v>
      </c>
      <c r="K901" s="7">
        <v>92.3</v>
      </c>
      <c r="L901" s="19" t="str">
        <f t="shared" si="23"/>
        <v>负</v>
      </c>
    </row>
    <row r="902" spans="2:12">
      <c r="B902" s="7"/>
      <c r="C902" s="7"/>
      <c r="D902" s="7"/>
      <c r="E902" s="7"/>
      <c r="F902" s="7"/>
      <c r="G902" s="8"/>
      <c r="H902" s="7" t="s">
        <v>79</v>
      </c>
      <c r="I902" s="7">
        <v>86.9</v>
      </c>
      <c r="J902" s="7" t="s">
        <v>54</v>
      </c>
      <c r="K902" s="7">
        <v>97.1</v>
      </c>
      <c r="L902" s="19" t="str">
        <f t="shared" si="23"/>
        <v>负</v>
      </c>
    </row>
    <row r="903" spans="2:12">
      <c r="B903" s="7"/>
      <c r="C903" s="7"/>
      <c r="D903" s="7"/>
      <c r="E903" s="7"/>
      <c r="F903" s="7"/>
      <c r="G903" s="8"/>
      <c r="H903" s="7" t="s">
        <v>79</v>
      </c>
      <c r="I903" s="7">
        <v>86.9</v>
      </c>
      <c r="J903" s="7" t="s">
        <v>86</v>
      </c>
      <c r="K903" s="7">
        <v>97.3</v>
      </c>
      <c r="L903" s="19" t="str">
        <f t="shared" si="23"/>
        <v>负</v>
      </c>
    </row>
    <row r="904" spans="2:12">
      <c r="B904" s="7"/>
      <c r="C904" s="7"/>
      <c r="D904" s="7"/>
      <c r="E904" s="7"/>
      <c r="F904" s="7"/>
      <c r="G904" s="8"/>
      <c r="H904" s="7" t="s">
        <v>79</v>
      </c>
      <c r="I904" s="7">
        <v>86.9</v>
      </c>
      <c r="J904" s="7" t="s">
        <v>78</v>
      </c>
      <c r="K904" s="7">
        <v>72.9</v>
      </c>
      <c r="L904" s="19" t="str">
        <f t="shared" si="23"/>
        <v>胜</v>
      </c>
    </row>
    <row r="905" spans="2:12">
      <c r="B905" s="7"/>
      <c r="C905" s="7"/>
      <c r="D905" s="7"/>
      <c r="E905" s="7"/>
      <c r="F905" s="7"/>
      <c r="G905" s="8"/>
      <c r="H905" s="7" t="s">
        <v>81</v>
      </c>
      <c r="I905" s="7">
        <v>87.9</v>
      </c>
      <c r="J905" s="7" t="s">
        <v>54</v>
      </c>
      <c r="K905" s="7">
        <v>90.6</v>
      </c>
      <c r="L905" s="19" t="str">
        <f t="shared" si="23"/>
        <v>负</v>
      </c>
    </row>
    <row r="906" spans="2:12">
      <c r="B906" s="7"/>
      <c r="C906" s="7"/>
      <c r="D906" s="7"/>
      <c r="E906" s="7"/>
      <c r="F906" s="7"/>
      <c r="G906" s="8"/>
      <c r="H906" s="7" t="s">
        <v>81</v>
      </c>
      <c r="I906" s="7">
        <v>87.9</v>
      </c>
      <c r="J906" s="7" t="s">
        <v>86</v>
      </c>
      <c r="K906" s="7">
        <v>89.7</v>
      </c>
      <c r="L906" s="19" t="str">
        <f t="shared" si="23"/>
        <v>负</v>
      </c>
    </row>
    <row r="907" spans="2:12">
      <c r="B907" s="7"/>
      <c r="C907" s="7"/>
      <c r="D907" s="7"/>
      <c r="E907" s="7"/>
      <c r="F907" s="7"/>
      <c r="G907" s="8"/>
      <c r="H907" s="7" t="s">
        <v>81</v>
      </c>
      <c r="I907" s="7">
        <v>87.9</v>
      </c>
      <c r="J907" s="7" t="s">
        <v>78</v>
      </c>
      <c r="K907" s="7">
        <v>84.7</v>
      </c>
      <c r="L907" s="19" t="str">
        <f t="shared" si="23"/>
        <v>胜</v>
      </c>
    </row>
    <row r="908" spans="2:12">
      <c r="B908" s="7"/>
      <c r="C908" s="7"/>
      <c r="D908" s="7"/>
      <c r="E908" s="7"/>
      <c r="F908" s="7"/>
      <c r="G908" s="8"/>
      <c r="H908" s="7" t="s">
        <v>81</v>
      </c>
      <c r="I908" s="7">
        <v>87.9</v>
      </c>
      <c r="J908" s="7" t="s">
        <v>132</v>
      </c>
      <c r="K908" s="7">
        <v>93.2</v>
      </c>
      <c r="L908" s="19" t="str">
        <f t="shared" si="23"/>
        <v>负</v>
      </c>
    </row>
    <row r="909" spans="2:12">
      <c r="B909" s="7"/>
      <c r="C909" s="7"/>
      <c r="D909" s="7"/>
      <c r="E909" s="7"/>
      <c r="F909" s="7"/>
      <c r="G909" s="8"/>
      <c r="H909" s="44" t="s">
        <v>134</v>
      </c>
      <c r="I909" s="44">
        <v>89.4</v>
      </c>
      <c r="J909" s="44" t="s">
        <v>86</v>
      </c>
      <c r="K909" s="44">
        <v>95.5</v>
      </c>
      <c r="L909" s="44" t="str">
        <f t="shared" si="23"/>
        <v>负</v>
      </c>
    </row>
    <row r="910" spans="2:12">
      <c r="B910" s="7"/>
      <c r="C910" s="7"/>
      <c r="D910" s="7"/>
      <c r="E910" s="7"/>
      <c r="F910" s="7"/>
      <c r="G910" s="8"/>
      <c r="H910" s="44" t="s">
        <v>134</v>
      </c>
      <c r="I910" s="44">
        <v>89.4</v>
      </c>
      <c r="J910" s="44" t="s">
        <v>178</v>
      </c>
      <c r="K910" s="44">
        <v>89</v>
      </c>
      <c r="L910" s="44" t="str">
        <f t="shared" si="23"/>
        <v>胜</v>
      </c>
    </row>
    <row r="911" spans="2:12">
      <c r="B911" s="7"/>
      <c r="C911" s="7"/>
      <c r="D911" s="7"/>
      <c r="E911" s="7"/>
      <c r="F911" s="7"/>
      <c r="G911" s="8"/>
      <c r="H911" s="44" t="s">
        <v>169</v>
      </c>
      <c r="I911" s="44">
        <v>94.2</v>
      </c>
      <c r="J911" s="44" t="s">
        <v>86</v>
      </c>
      <c r="K911" s="44">
        <v>92.5</v>
      </c>
      <c r="L911" s="44" t="str">
        <f t="shared" si="23"/>
        <v>胜</v>
      </c>
    </row>
    <row r="912" spans="2:12">
      <c r="B912" s="7"/>
      <c r="C912" s="7"/>
      <c r="D912" s="7"/>
      <c r="E912" s="7"/>
      <c r="F912" s="7"/>
      <c r="G912" s="8"/>
      <c r="H912" s="44" t="s">
        <v>169</v>
      </c>
      <c r="I912" s="44">
        <v>94.2</v>
      </c>
      <c r="J912" s="44" t="s">
        <v>178</v>
      </c>
      <c r="K912" s="44">
        <v>85.7</v>
      </c>
      <c r="L912" s="44" t="str">
        <f t="shared" si="23"/>
        <v>胜</v>
      </c>
    </row>
    <row r="913" spans="2:12">
      <c r="B913" s="7"/>
      <c r="C913" s="7"/>
      <c r="D913" s="7"/>
      <c r="E913" s="7"/>
      <c r="F913" s="7"/>
      <c r="G913" s="8"/>
      <c r="H913" s="44" t="s">
        <v>170</v>
      </c>
      <c r="I913" s="44">
        <v>87.4</v>
      </c>
      <c r="J913" s="44" t="s">
        <v>55</v>
      </c>
      <c r="K913" s="44">
        <v>87.2</v>
      </c>
      <c r="L913" s="44" t="str">
        <f t="shared" si="23"/>
        <v>胜</v>
      </c>
    </row>
    <row r="914" spans="2:12">
      <c r="B914" s="7"/>
      <c r="C914" s="7"/>
      <c r="D914" s="7"/>
      <c r="E914" s="7"/>
      <c r="F914" s="7"/>
      <c r="G914" s="8"/>
      <c r="H914" s="44" t="s">
        <v>170</v>
      </c>
      <c r="I914" s="44">
        <v>87.4</v>
      </c>
      <c r="J914" s="44" t="s">
        <v>137</v>
      </c>
      <c r="K914" s="44">
        <v>95.2</v>
      </c>
      <c r="L914" s="44" t="str">
        <f>IF(I914&gt;K914,"胜",IF(I914=K914,"平",IF(I914&lt;K914,"负")))</f>
        <v>负</v>
      </c>
    </row>
    <row r="915" spans="2:12">
      <c r="B915" s="7">
        <v>54</v>
      </c>
      <c r="C915" s="7" t="s">
        <v>86</v>
      </c>
      <c r="D915" s="7" t="s">
        <v>100</v>
      </c>
      <c r="E915" s="7">
        <f>COUNTA(H915:H983)</f>
        <v>69</v>
      </c>
      <c r="F915" s="7">
        <f>COUNTIF(L915:L983,"胜")</f>
        <v>46</v>
      </c>
      <c r="G915" s="8">
        <f>F915/E915</f>
        <v>0.666666666666667</v>
      </c>
      <c r="H915" s="19" t="s">
        <v>103</v>
      </c>
      <c r="I915" s="19">
        <v>82</v>
      </c>
      <c r="J915" s="19" t="s">
        <v>121</v>
      </c>
      <c r="K915" s="19">
        <v>93.6</v>
      </c>
      <c r="L915" s="19" t="str">
        <f t="shared" ref="L915:L978" si="24">IF(I915&gt;K915,"胜",IF(I915=K915,"平",IF(I915&lt;K915,"负")))</f>
        <v>负</v>
      </c>
    </row>
    <row r="916" spans="2:12">
      <c r="B916" s="7"/>
      <c r="C916" s="7"/>
      <c r="D916" s="7"/>
      <c r="E916" s="7"/>
      <c r="F916" s="7"/>
      <c r="G916" s="8"/>
      <c r="H916" s="19" t="s">
        <v>103</v>
      </c>
      <c r="I916" s="19">
        <v>82</v>
      </c>
      <c r="J916" s="19" t="s">
        <v>29</v>
      </c>
      <c r="K916" s="19">
        <v>88.5</v>
      </c>
      <c r="L916" s="19" t="str">
        <f t="shared" si="24"/>
        <v>负</v>
      </c>
    </row>
    <row r="917" spans="2:12">
      <c r="B917" s="7"/>
      <c r="C917" s="7"/>
      <c r="D917" s="7"/>
      <c r="E917" s="7"/>
      <c r="F917" s="7"/>
      <c r="G917" s="8"/>
      <c r="H917" s="19" t="s">
        <v>103</v>
      </c>
      <c r="I917" s="19">
        <v>82</v>
      </c>
      <c r="J917" s="19" t="s">
        <v>63</v>
      </c>
      <c r="K917" s="19">
        <v>89.5</v>
      </c>
      <c r="L917" s="19" t="str">
        <f t="shared" si="24"/>
        <v>负</v>
      </c>
    </row>
    <row r="918" spans="2:12">
      <c r="B918" s="7"/>
      <c r="C918" s="7"/>
      <c r="D918" s="7"/>
      <c r="E918" s="7"/>
      <c r="F918" s="7"/>
      <c r="G918" s="8"/>
      <c r="H918" s="19" t="s">
        <v>105</v>
      </c>
      <c r="I918" s="19">
        <v>82.5</v>
      </c>
      <c r="J918" s="19" t="s">
        <v>121</v>
      </c>
      <c r="K918" s="19">
        <v>91</v>
      </c>
      <c r="L918" s="19" t="str">
        <f t="shared" si="24"/>
        <v>负</v>
      </c>
    </row>
    <row r="919" spans="2:12">
      <c r="B919" s="7"/>
      <c r="C919" s="7"/>
      <c r="D919" s="7"/>
      <c r="E919" s="7"/>
      <c r="F919" s="7"/>
      <c r="G919" s="8"/>
      <c r="H919" s="19" t="s">
        <v>105</v>
      </c>
      <c r="I919" s="19">
        <v>82.5</v>
      </c>
      <c r="J919" s="19" t="s">
        <v>29</v>
      </c>
      <c r="K919" s="19">
        <v>77.3</v>
      </c>
      <c r="L919" s="19" t="str">
        <f t="shared" si="24"/>
        <v>胜</v>
      </c>
    </row>
    <row r="920" spans="2:12">
      <c r="B920" s="7"/>
      <c r="C920" s="7"/>
      <c r="D920" s="7"/>
      <c r="E920" s="7"/>
      <c r="F920" s="7"/>
      <c r="G920" s="8"/>
      <c r="H920" s="19" t="s">
        <v>105</v>
      </c>
      <c r="I920" s="19">
        <v>82.5</v>
      </c>
      <c r="J920" s="19" t="s">
        <v>63</v>
      </c>
      <c r="K920" s="19">
        <v>96.3</v>
      </c>
      <c r="L920" s="19" t="str">
        <f t="shared" si="24"/>
        <v>负</v>
      </c>
    </row>
    <row r="921" spans="2:12">
      <c r="B921" s="7"/>
      <c r="C921" s="7"/>
      <c r="D921" s="7"/>
      <c r="E921" s="7"/>
      <c r="F921" s="7"/>
      <c r="G921" s="8"/>
      <c r="H921" s="19" t="s">
        <v>106</v>
      </c>
      <c r="I921" s="19">
        <v>90.3</v>
      </c>
      <c r="J921" s="19" t="s">
        <v>121</v>
      </c>
      <c r="K921" s="19">
        <v>89.8</v>
      </c>
      <c r="L921" s="19" t="str">
        <f t="shared" si="24"/>
        <v>胜</v>
      </c>
    </row>
    <row r="922" spans="2:12">
      <c r="B922" s="7"/>
      <c r="C922" s="7"/>
      <c r="D922" s="7"/>
      <c r="E922" s="7"/>
      <c r="F922" s="7"/>
      <c r="G922" s="8"/>
      <c r="H922" s="19" t="s">
        <v>106</v>
      </c>
      <c r="I922" s="19">
        <v>90.3</v>
      </c>
      <c r="J922" s="19" t="s">
        <v>29</v>
      </c>
      <c r="K922" s="19">
        <v>91.3</v>
      </c>
      <c r="L922" s="19" t="str">
        <f t="shared" si="24"/>
        <v>负</v>
      </c>
    </row>
    <row r="923" spans="2:12">
      <c r="B923" s="7"/>
      <c r="C923" s="7"/>
      <c r="D923" s="7"/>
      <c r="E923" s="7"/>
      <c r="F923" s="7"/>
      <c r="G923" s="8"/>
      <c r="H923" s="19" t="s">
        <v>106</v>
      </c>
      <c r="I923" s="19">
        <v>90.3</v>
      </c>
      <c r="J923" s="19" t="s">
        <v>63</v>
      </c>
      <c r="K923" s="19">
        <v>84.8</v>
      </c>
      <c r="L923" s="19" t="str">
        <f t="shared" si="24"/>
        <v>胜</v>
      </c>
    </row>
    <row r="924" spans="2:12">
      <c r="B924" s="7"/>
      <c r="C924" s="7"/>
      <c r="D924" s="7"/>
      <c r="E924" s="7"/>
      <c r="F924" s="7"/>
      <c r="G924" s="8"/>
      <c r="H924" s="7" t="s">
        <v>19</v>
      </c>
      <c r="I924" s="7">
        <v>86.1</v>
      </c>
      <c r="J924" s="7" t="s">
        <v>177</v>
      </c>
      <c r="K924" s="7">
        <v>79.7</v>
      </c>
      <c r="L924" s="19" t="str">
        <f t="shared" si="24"/>
        <v>胜</v>
      </c>
    </row>
    <row r="925" spans="2:12">
      <c r="B925" s="7"/>
      <c r="C925" s="7"/>
      <c r="D925" s="7"/>
      <c r="E925" s="7"/>
      <c r="F925" s="7"/>
      <c r="G925" s="8"/>
      <c r="H925" s="7" t="s">
        <v>19</v>
      </c>
      <c r="I925" s="7">
        <v>86.1</v>
      </c>
      <c r="J925" s="7" t="s">
        <v>176</v>
      </c>
      <c r="K925" s="7">
        <v>70.4</v>
      </c>
      <c r="L925" s="19" t="str">
        <f t="shared" si="24"/>
        <v>胜</v>
      </c>
    </row>
    <row r="926" spans="2:12">
      <c r="B926" s="7"/>
      <c r="C926" s="7"/>
      <c r="D926" s="7"/>
      <c r="E926" s="7"/>
      <c r="F926" s="7"/>
      <c r="G926" s="8"/>
      <c r="H926" s="7" t="s">
        <v>19</v>
      </c>
      <c r="I926" s="7">
        <v>86.1</v>
      </c>
      <c r="J926" s="7" t="s">
        <v>39</v>
      </c>
      <c r="K926" s="7">
        <v>80.9</v>
      </c>
      <c r="L926" s="19" t="str">
        <f t="shared" si="24"/>
        <v>胜</v>
      </c>
    </row>
    <row r="927" spans="2:12">
      <c r="B927" s="7"/>
      <c r="C927" s="7"/>
      <c r="D927" s="7"/>
      <c r="E927" s="7"/>
      <c r="F927" s="7"/>
      <c r="G927" s="8"/>
      <c r="H927" s="7" t="s">
        <v>22</v>
      </c>
      <c r="I927" s="7">
        <v>85.3</v>
      </c>
      <c r="J927" s="7" t="s">
        <v>177</v>
      </c>
      <c r="K927" s="20"/>
      <c r="L927" s="19" t="str">
        <f t="shared" si="24"/>
        <v>胜</v>
      </c>
    </row>
    <row r="928" spans="2:12">
      <c r="B928" s="7"/>
      <c r="C928" s="7"/>
      <c r="D928" s="7"/>
      <c r="E928" s="7"/>
      <c r="F928" s="7"/>
      <c r="G928" s="8"/>
      <c r="H928" s="7" t="s">
        <v>22</v>
      </c>
      <c r="I928" s="7">
        <v>85.3</v>
      </c>
      <c r="J928" s="7" t="s">
        <v>176</v>
      </c>
      <c r="K928" s="20"/>
      <c r="L928" s="19" t="str">
        <f t="shared" si="24"/>
        <v>胜</v>
      </c>
    </row>
    <row r="929" spans="2:12">
      <c r="B929" s="7"/>
      <c r="C929" s="7"/>
      <c r="D929" s="7"/>
      <c r="E929" s="7"/>
      <c r="F929" s="7"/>
      <c r="G929" s="8"/>
      <c r="H929" s="7" t="s">
        <v>22</v>
      </c>
      <c r="I929" s="7">
        <v>85.3</v>
      </c>
      <c r="J929" s="7" t="s">
        <v>39</v>
      </c>
      <c r="K929" s="7">
        <v>86.2</v>
      </c>
      <c r="L929" s="19" t="str">
        <f t="shared" si="24"/>
        <v>负</v>
      </c>
    </row>
    <row r="930" spans="2:12">
      <c r="B930" s="7"/>
      <c r="C930" s="7"/>
      <c r="D930" s="7"/>
      <c r="E930" s="7"/>
      <c r="F930" s="7"/>
      <c r="G930" s="8"/>
      <c r="H930" s="7" t="s">
        <v>23</v>
      </c>
      <c r="I930" s="7">
        <v>81.9</v>
      </c>
      <c r="J930" s="7" t="s">
        <v>177</v>
      </c>
      <c r="K930" s="25"/>
      <c r="L930" s="19" t="str">
        <f t="shared" si="24"/>
        <v>胜</v>
      </c>
    </row>
    <row r="931" spans="2:12">
      <c r="B931" s="7"/>
      <c r="C931" s="7"/>
      <c r="D931" s="7"/>
      <c r="E931" s="7"/>
      <c r="F931" s="7"/>
      <c r="G931" s="8"/>
      <c r="H931" s="7" t="s">
        <v>23</v>
      </c>
      <c r="I931" s="7">
        <v>81.9</v>
      </c>
      <c r="J931" s="7" t="s">
        <v>176</v>
      </c>
      <c r="K931" s="25"/>
      <c r="L931" s="19" t="str">
        <f t="shared" si="24"/>
        <v>胜</v>
      </c>
    </row>
    <row r="932" spans="2:12">
      <c r="B932" s="7"/>
      <c r="C932" s="7"/>
      <c r="D932" s="7"/>
      <c r="E932" s="7"/>
      <c r="F932" s="7"/>
      <c r="G932" s="8"/>
      <c r="H932" s="7" t="s">
        <v>23</v>
      </c>
      <c r="I932" s="7">
        <v>81.9</v>
      </c>
      <c r="J932" s="7" t="s">
        <v>39</v>
      </c>
      <c r="K932" s="25"/>
      <c r="L932" s="19" t="str">
        <f t="shared" si="24"/>
        <v>胜</v>
      </c>
    </row>
    <row r="933" spans="2:12">
      <c r="B933" s="7"/>
      <c r="C933" s="7"/>
      <c r="D933" s="7"/>
      <c r="E933" s="7"/>
      <c r="F933" s="7"/>
      <c r="G933" s="8"/>
      <c r="H933" s="7" t="s">
        <v>24</v>
      </c>
      <c r="I933" s="7">
        <v>82.5</v>
      </c>
      <c r="J933" s="7" t="s">
        <v>177</v>
      </c>
      <c r="K933" s="25"/>
      <c r="L933" s="19" t="str">
        <f t="shared" si="24"/>
        <v>胜</v>
      </c>
    </row>
    <row r="934" spans="2:12">
      <c r="B934" s="7"/>
      <c r="C934" s="7"/>
      <c r="D934" s="7"/>
      <c r="E934" s="7"/>
      <c r="F934" s="7"/>
      <c r="G934" s="8"/>
      <c r="H934" s="7" t="s">
        <v>24</v>
      </c>
      <c r="I934" s="7">
        <v>82.5</v>
      </c>
      <c r="J934" s="7" t="s">
        <v>176</v>
      </c>
      <c r="K934" s="25"/>
      <c r="L934" s="19" t="str">
        <f t="shared" si="24"/>
        <v>胜</v>
      </c>
    </row>
    <row r="935" spans="2:12">
      <c r="B935" s="7"/>
      <c r="C935" s="7"/>
      <c r="D935" s="7"/>
      <c r="E935" s="7"/>
      <c r="F935" s="7"/>
      <c r="G935" s="8"/>
      <c r="H935" s="7" t="s">
        <v>24</v>
      </c>
      <c r="I935" s="7">
        <v>82.5</v>
      </c>
      <c r="J935" s="7" t="s">
        <v>39</v>
      </c>
      <c r="K935" s="25"/>
      <c r="L935" s="19" t="str">
        <f t="shared" si="24"/>
        <v>胜</v>
      </c>
    </row>
    <row r="936" spans="2:12">
      <c r="B936" s="7"/>
      <c r="C936" s="7"/>
      <c r="D936" s="7"/>
      <c r="E936" s="7"/>
      <c r="F936" s="7"/>
      <c r="G936" s="8"/>
      <c r="H936" s="7" t="s">
        <v>25</v>
      </c>
      <c r="I936" s="7">
        <v>82.5</v>
      </c>
      <c r="J936" s="7">
        <v>835743384</v>
      </c>
      <c r="K936" s="7">
        <v>80.6</v>
      </c>
      <c r="L936" s="19" t="str">
        <f t="shared" si="24"/>
        <v>胜</v>
      </c>
    </row>
    <row r="937" spans="2:12">
      <c r="B937" s="7"/>
      <c r="C937" s="7"/>
      <c r="D937" s="7"/>
      <c r="E937" s="7"/>
      <c r="F937" s="7"/>
      <c r="G937" s="8"/>
      <c r="H937" s="7" t="s">
        <v>27</v>
      </c>
      <c r="I937" s="7">
        <v>86</v>
      </c>
      <c r="J937" s="7">
        <v>835743384</v>
      </c>
      <c r="K937" s="7">
        <v>85.8</v>
      </c>
      <c r="L937" s="19" t="str">
        <f t="shared" si="24"/>
        <v>胜</v>
      </c>
    </row>
    <row r="938" spans="2:12">
      <c r="B938" s="7"/>
      <c r="C938" s="7"/>
      <c r="D938" s="7"/>
      <c r="E938" s="7"/>
      <c r="F938" s="7"/>
      <c r="G938" s="8"/>
      <c r="H938" s="7" t="s">
        <v>28</v>
      </c>
      <c r="I938" s="7">
        <v>92.5</v>
      </c>
      <c r="J938" s="7" t="s">
        <v>116</v>
      </c>
      <c r="K938" s="7">
        <v>85.9</v>
      </c>
      <c r="L938" s="19" t="str">
        <f t="shared" si="24"/>
        <v>胜</v>
      </c>
    </row>
    <row r="939" spans="2:12">
      <c r="B939" s="7"/>
      <c r="C939" s="7"/>
      <c r="D939" s="7"/>
      <c r="E939" s="7"/>
      <c r="F939" s="7"/>
      <c r="G939" s="8"/>
      <c r="H939" s="7" t="s">
        <v>28</v>
      </c>
      <c r="I939" s="7">
        <v>92.5</v>
      </c>
      <c r="J939" s="7" t="s">
        <v>115</v>
      </c>
      <c r="K939" s="7">
        <v>72.4</v>
      </c>
      <c r="L939" s="19" t="str">
        <f t="shared" si="24"/>
        <v>胜</v>
      </c>
    </row>
    <row r="940" spans="2:12">
      <c r="B940" s="7"/>
      <c r="C940" s="7"/>
      <c r="D940" s="7"/>
      <c r="E940" s="7"/>
      <c r="F940" s="7"/>
      <c r="G940" s="8"/>
      <c r="H940" s="7" t="s">
        <v>28</v>
      </c>
      <c r="I940" s="7">
        <v>92.5</v>
      </c>
      <c r="J940" s="7" t="s">
        <v>117</v>
      </c>
      <c r="K940" s="7">
        <v>48.8</v>
      </c>
      <c r="L940" s="19" t="str">
        <f t="shared" si="24"/>
        <v>胜</v>
      </c>
    </row>
    <row r="941" spans="2:12">
      <c r="B941" s="7"/>
      <c r="C941" s="7"/>
      <c r="D941" s="7"/>
      <c r="E941" s="7"/>
      <c r="F941" s="7"/>
      <c r="G941" s="8"/>
      <c r="H941" s="7" t="s">
        <v>32</v>
      </c>
      <c r="I941" s="7">
        <v>86.2</v>
      </c>
      <c r="J941" s="7" t="s">
        <v>116</v>
      </c>
      <c r="K941" s="7">
        <v>75.7</v>
      </c>
      <c r="L941" s="19" t="str">
        <f t="shared" si="24"/>
        <v>胜</v>
      </c>
    </row>
    <row r="942" spans="2:12">
      <c r="B942" s="7"/>
      <c r="C942" s="7"/>
      <c r="D942" s="7"/>
      <c r="E942" s="7"/>
      <c r="F942" s="7"/>
      <c r="G942" s="8"/>
      <c r="H942" s="7" t="s">
        <v>32</v>
      </c>
      <c r="I942" s="7">
        <v>86.2</v>
      </c>
      <c r="J942" s="7" t="s">
        <v>115</v>
      </c>
      <c r="K942" s="7">
        <v>79.8</v>
      </c>
      <c r="L942" s="19" t="str">
        <f t="shared" si="24"/>
        <v>胜</v>
      </c>
    </row>
    <row r="943" spans="2:12">
      <c r="B943" s="7"/>
      <c r="C943" s="7"/>
      <c r="D943" s="7"/>
      <c r="E943" s="7"/>
      <c r="F943" s="7"/>
      <c r="G943" s="8"/>
      <c r="H943" s="7" t="s">
        <v>32</v>
      </c>
      <c r="I943" s="7">
        <v>86.2</v>
      </c>
      <c r="J943" s="7" t="s">
        <v>117</v>
      </c>
      <c r="K943" s="7">
        <v>48.3</v>
      </c>
      <c r="L943" s="19" t="str">
        <f t="shared" si="24"/>
        <v>胜</v>
      </c>
    </row>
    <row r="944" spans="2:12">
      <c r="B944" s="7"/>
      <c r="C944" s="7"/>
      <c r="D944" s="7"/>
      <c r="E944" s="7"/>
      <c r="F944" s="7"/>
      <c r="G944" s="8"/>
      <c r="H944" s="7" t="s">
        <v>33</v>
      </c>
      <c r="I944" s="7">
        <v>92.7</v>
      </c>
      <c r="J944" s="7" t="s">
        <v>116</v>
      </c>
      <c r="K944" s="7">
        <v>91.8</v>
      </c>
      <c r="L944" s="19" t="str">
        <f t="shared" si="24"/>
        <v>胜</v>
      </c>
    </row>
    <row r="945" spans="2:12">
      <c r="B945" s="7"/>
      <c r="C945" s="7"/>
      <c r="D945" s="7"/>
      <c r="E945" s="7"/>
      <c r="F945" s="7"/>
      <c r="G945" s="8"/>
      <c r="H945" s="7" t="s">
        <v>33</v>
      </c>
      <c r="I945" s="7">
        <v>92.7</v>
      </c>
      <c r="J945" s="7" t="s">
        <v>115</v>
      </c>
      <c r="K945" s="7">
        <v>82.6</v>
      </c>
      <c r="L945" s="19" t="str">
        <f t="shared" si="24"/>
        <v>胜</v>
      </c>
    </row>
    <row r="946" spans="2:12">
      <c r="B946" s="7"/>
      <c r="C946" s="7"/>
      <c r="D946" s="7"/>
      <c r="E946" s="7"/>
      <c r="F946" s="7"/>
      <c r="G946" s="8"/>
      <c r="H946" s="7" t="s">
        <v>33</v>
      </c>
      <c r="I946" s="7">
        <v>92.7</v>
      </c>
      <c r="J946" s="7" t="s">
        <v>117</v>
      </c>
      <c r="K946" s="7">
        <v>74.9</v>
      </c>
      <c r="L946" s="19" t="str">
        <f t="shared" si="24"/>
        <v>胜</v>
      </c>
    </row>
    <row r="947" spans="2:12">
      <c r="B947" s="7"/>
      <c r="C947" s="7"/>
      <c r="D947" s="7"/>
      <c r="E947" s="7"/>
      <c r="F947" s="7"/>
      <c r="G947" s="8"/>
      <c r="H947" s="7" t="s">
        <v>34</v>
      </c>
      <c r="I947" s="7">
        <v>79.9</v>
      </c>
      <c r="J947" s="7" t="s">
        <v>157</v>
      </c>
      <c r="K947" s="7">
        <v>88.8</v>
      </c>
      <c r="L947" s="19" t="str">
        <f t="shared" si="24"/>
        <v>负</v>
      </c>
    </row>
    <row r="948" spans="2:12">
      <c r="B948" s="7"/>
      <c r="C948" s="7"/>
      <c r="D948" s="7"/>
      <c r="E948" s="7"/>
      <c r="F948" s="7"/>
      <c r="G948" s="8"/>
      <c r="H948" s="7" t="s">
        <v>36</v>
      </c>
      <c r="I948" s="7">
        <v>88.3</v>
      </c>
      <c r="J948" s="7" t="s">
        <v>157</v>
      </c>
      <c r="K948" s="7">
        <v>90</v>
      </c>
      <c r="L948" s="19" t="str">
        <f t="shared" si="24"/>
        <v>负</v>
      </c>
    </row>
    <row r="949" spans="2:12">
      <c r="B949" s="7"/>
      <c r="C949" s="7"/>
      <c r="D949" s="7"/>
      <c r="E949" s="7"/>
      <c r="F949" s="7"/>
      <c r="G949" s="8"/>
      <c r="H949" s="7" t="s">
        <v>144</v>
      </c>
      <c r="I949" s="7">
        <v>96.1</v>
      </c>
      <c r="J949" s="7" t="s">
        <v>160</v>
      </c>
      <c r="K949" s="7">
        <v>81.4</v>
      </c>
      <c r="L949" s="19" t="str">
        <f t="shared" si="24"/>
        <v>胜</v>
      </c>
    </row>
    <row r="950" spans="2:12">
      <c r="B950" s="7"/>
      <c r="C950" s="7"/>
      <c r="D950" s="7"/>
      <c r="E950" s="7"/>
      <c r="F950" s="7"/>
      <c r="G950" s="8"/>
      <c r="H950" s="7" t="s">
        <v>145</v>
      </c>
      <c r="I950" s="7">
        <v>90</v>
      </c>
      <c r="J950" s="7" t="s">
        <v>117</v>
      </c>
      <c r="K950" s="7">
        <v>68.8</v>
      </c>
      <c r="L950" s="19" t="str">
        <f t="shared" si="24"/>
        <v>胜</v>
      </c>
    </row>
    <row r="951" spans="2:12">
      <c r="B951" s="7"/>
      <c r="C951" s="7"/>
      <c r="D951" s="7"/>
      <c r="E951" s="7"/>
      <c r="F951" s="7"/>
      <c r="G951" s="8"/>
      <c r="H951" s="7" t="s">
        <v>146</v>
      </c>
      <c r="I951" s="7">
        <v>50.9</v>
      </c>
      <c r="J951" s="7" t="s">
        <v>165</v>
      </c>
      <c r="K951" s="7">
        <v>84</v>
      </c>
      <c r="L951" s="19" t="str">
        <f t="shared" si="24"/>
        <v>负</v>
      </c>
    </row>
    <row r="952" spans="2:12">
      <c r="B952" s="7"/>
      <c r="C952" s="7"/>
      <c r="D952" s="7"/>
      <c r="E952" s="7"/>
      <c r="F952" s="7"/>
      <c r="G952" s="8"/>
      <c r="H952" s="7" t="s">
        <v>150</v>
      </c>
      <c r="I952" s="7">
        <v>96.1</v>
      </c>
      <c r="J952" s="7" t="s">
        <v>30</v>
      </c>
      <c r="K952" s="20"/>
      <c r="L952" s="19" t="str">
        <f t="shared" si="24"/>
        <v>胜</v>
      </c>
    </row>
    <row r="953" spans="2:12">
      <c r="B953" s="7"/>
      <c r="C953" s="7"/>
      <c r="D953" s="7"/>
      <c r="E953" s="7"/>
      <c r="F953" s="7"/>
      <c r="G953" s="8"/>
      <c r="H953" s="7" t="s">
        <v>152</v>
      </c>
      <c r="I953" s="7">
        <v>97.3</v>
      </c>
      <c r="J953" s="7" t="s">
        <v>30</v>
      </c>
      <c r="K953" s="20"/>
      <c r="L953" s="19" t="str">
        <f t="shared" si="24"/>
        <v>胜</v>
      </c>
    </row>
    <row r="954" spans="2:12">
      <c r="B954" s="7"/>
      <c r="C954" s="7"/>
      <c r="D954" s="7"/>
      <c r="E954" s="7"/>
      <c r="F954" s="7"/>
      <c r="G954" s="8"/>
      <c r="H954" s="7" t="s">
        <v>153</v>
      </c>
      <c r="I954" s="7">
        <v>94.2</v>
      </c>
      <c r="J954" s="7" t="s">
        <v>21</v>
      </c>
      <c r="K954" s="7">
        <v>94.3</v>
      </c>
      <c r="L954" s="19" t="str">
        <f t="shared" si="24"/>
        <v>负</v>
      </c>
    </row>
    <row r="955" spans="2:12">
      <c r="B955" s="7"/>
      <c r="C955" s="7"/>
      <c r="D955" s="7"/>
      <c r="E955" s="7"/>
      <c r="F955" s="7"/>
      <c r="G955" s="8"/>
      <c r="H955" s="7" t="s">
        <v>131</v>
      </c>
      <c r="I955" s="7">
        <v>86</v>
      </c>
      <c r="J955" s="7" t="s">
        <v>54</v>
      </c>
      <c r="K955" s="7">
        <v>98.3</v>
      </c>
      <c r="L955" s="19" t="str">
        <f t="shared" si="24"/>
        <v>负</v>
      </c>
    </row>
    <row r="956" spans="2:12">
      <c r="B956" s="7"/>
      <c r="C956" s="7"/>
      <c r="D956" s="7"/>
      <c r="E956" s="7"/>
      <c r="F956" s="7"/>
      <c r="G956" s="8"/>
      <c r="H956" s="7" t="s">
        <v>131</v>
      </c>
      <c r="I956" s="7">
        <v>86</v>
      </c>
      <c r="J956" s="7" t="s">
        <v>91</v>
      </c>
      <c r="K956" s="7">
        <v>90.5</v>
      </c>
      <c r="L956" s="19" t="str">
        <f t="shared" si="24"/>
        <v>负</v>
      </c>
    </row>
    <row r="957" spans="2:12">
      <c r="B957" s="7"/>
      <c r="C957" s="7"/>
      <c r="D957" s="7"/>
      <c r="E957" s="7"/>
      <c r="F957" s="7"/>
      <c r="G957" s="8"/>
      <c r="H957" s="7" t="s">
        <v>131</v>
      </c>
      <c r="I957" s="7">
        <v>86</v>
      </c>
      <c r="J957" s="7" t="s">
        <v>78</v>
      </c>
      <c r="K957" s="7">
        <v>80.6</v>
      </c>
      <c r="L957" s="19" t="str">
        <f t="shared" si="24"/>
        <v>胜</v>
      </c>
    </row>
    <row r="958" spans="2:12">
      <c r="B958" s="7"/>
      <c r="C958" s="7"/>
      <c r="D958" s="7"/>
      <c r="E958" s="7"/>
      <c r="F958" s="7"/>
      <c r="G958" s="8"/>
      <c r="H958" s="7" t="s">
        <v>131</v>
      </c>
      <c r="I958" s="7">
        <v>86</v>
      </c>
      <c r="J958" s="7" t="s">
        <v>132</v>
      </c>
      <c r="K958" s="7">
        <v>92.3</v>
      </c>
      <c r="L958" s="19" t="str">
        <f t="shared" si="24"/>
        <v>负</v>
      </c>
    </row>
    <row r="959" spans="2:12">
      <c r="B959" s="7"/>
      <c r="C959" s="7"/>
      <c r="D959" s="7"/>
      <c r="E959" s="7"/>
      <c r="F959" s="7"/>
      <c r="G959" s="8"/>
      <c r="H959" s="7" t="s">
        <v>79</v>
      </c>
      <c r="I959" s="7">
        <v>97.3</v>
      </c>
      <c r="J959" s="7" t="s">
        <v>54</v>
      </c>
      <c r="K959" s="7">
        <v>97.1</v>
      </c>
      <c r="L959" s="19" t="str">
        <f t="shared" si="24"/>
        <v>胜</v>
      </c>
    </row>
    <row r="960" spans="2:12">
      <c r="B960" s="7"/>
      <c r="C960" s="7"/>
      <c r="D960" s="7"/>
      <c r="E960" s="7"/>
      <c r="F960" s="7"/>
      <c r="G960" s="8"/>
      <c r="H960" s="7" t="s">
        <v>79</v>
      </c>
      <c r="I960" s="7">
        <v>97.3</v>
      </c>
      <c r="J960" s="7" t="s">
        <v>91</v>
      </c>
      <c r="K960" s="7">
        <v>86.9</v>
      </c>
      <c r="L960" s="19" t="str">
        <f t="shared" si="24"/>
        <v>胜</v>
      </c>
    </row>
    <row r="961" spans="2:12">
      <c r="B961" s="7"/>
      <c r="C961" s="7"/>
      <c r="D961" s="7"/>
      <c r="E961" s="7"/>
      <c r="F961" s="7"/>
      <c r="G961" s="8"/>
      <c r="H961" s="7" t="s">
        <v>79</v>
      </c>
      <c r="I961" s="7">
        <v>97.3</v>
      </c>
      <c r="J961" s="7" t="s">
        <v>78</v>
      </c>
      <c r="K961" s="7">
        <v>72.9</v>
      </c>
      <c r="L961" s="19" t="str">
        <f t="shared" si="24"/>
        <v>胜</v>
      </c>
    </row>
    <row r="962" spans="2:12">
      <c r="B962" s="7"/>
      <c r="C962" s="7"/>
      <c r="D962" s="7"/>
      <c r="E962" s="7"/>
      <c r="F962" s="7"/>
      <c r="G962" s="8"/>
      <c r="H962" s="7" t="s">
        <v>81</v>
      </c>
      <c r="I962" s="7">
        <v>89.7</v>
      </c>
      <c r="J962" s="7" t="s">
        <v>54</v>
      </c>
      <c r="K962" s="7">
        <v>90.6</v>
      </c>
      <c r="L962" s="19" t="str">
        <f t="shared" si="24"/>
        <v>负</v>
      </c>
    </row>
    <row r="963" spans="2:12">
      <c r="B963" s="7"/>
      <c r="C963" s="7"/>
      <c r="D963" s="7"/>
      <c r="E963" s="7"/>
      <c r="F963" s="7"/>
      <c r="G963" s="8"/>
      <c r="H963" s="7" t="s">
        <v>81</v>
      </c>
      <c r="I963" s="7">
        <v>89.7</v>
      </c>
      <c r="J963" s="7" t="s">
        <v>91</v>
      </c>
      <c r="K963" s="7">
        <v>87.9</v>
      </c>
      <c r="L963" s="19" t="str">
        <f t="shared" si="24"/>
        <v>胜</v>
      </c>
    </row>
    <row r="964" spans="2:12">
      <c r="B964" s="7"/>
      <c r="C964" s="7"/>
      <c r="D964" s="7"/>
      <c r="E964" s="7"/>
      <c r="F964" s="7"/>
      <c r="G964" s="8"/>
      <c r="H964" s="7" t="s">
        <v>81</v>
      </c>
      <c r="I964" s="7">
        <v>89.7</v>
      </c>
      <c r="J964" s="7" t="s">
        <v>78</v>
      </c>
      <c r="K964" s="7">
        <v>84.7</v>
      </c>
      <c r="L964" s="19" t="str">
        <f t="shared" si="24"/>
        <v>胜</v>
      </c>
    </row>
    <row r="965" spans="2:12">
      <c r="B965" s="7"/>
      <c r="C965" s="7"/>
      <c r="D965" s="7"/>
      <c r="E965" s="7"/>
      <c r="F965" s="7"/>
      <c r="G965" s="8"/>
      <c r="H965" s="7" t="s">
        <v>81</v>
      </c>
      <c r="I965" s="7">
        <v>89.7</v>
      </c>
      <c r="J965" s="7" t="s">
        <v>132</v>
      </c>
      <c r="K965" s="7">
        <v>93.2</v>
      </c>
      <c r="L965" s="19" t="str">
        <f t="shared" si="24"/>
        <v>负</v>
      </c>
    </row>
    <row r="966" spans="2:12">
      <c r="B966" s="7"/>
      <c r="C966" s="7"/>
      <c r="D966" s="7"/>
      <c r="E966" s="7"/>
      <c r="F966" s="7"/>
      <c r="G966" s="8"/>
      <c r="H966" s="7" t="s">
        <v>82</v>
      </c>
      <c r="I966" s="7">
        <v>99.3</v>
      </c>
      <c r="J966" s="7" t="s">
        <v>20</v>
      </c>
      <c r="K966" s="7">
        <v>88.2</v>
      </c>
      <c r="L966" s="19" t="str">
        <f t="shared" si="24"/>
        <v>胜</v>
      </c>
    </row>
    <row r="967" spans="2:12">
      <c r="B967" s="7"/>
      <c r="C967" s="7"/>
      <c r="D967" s="7"/>
      <c r="E967" s="7"/>
      <c r="F967" s="7"/>
      <c r="G967" s="8"/>
      <c r="H967" s="7" t="s">
        <v>82</v>
      </c>
      <c r="I967" s="7">
        <v>99.3</v>
      </c>
      <c r="J967" s="7" t="s">
        <v>39</v>
      </c>
      <c r="K967" s="7">
        <v>90.7</v>
      </c>
      <c r="L967" s="19" t="str">
        <f t="shared" si="24"/>
        <v>胜</v>
      </c>
    </row>
    <row r="968" spans="2:12">
      <c r="B968" s="7"/>
      <c r="C968" s="7"/>
      <c r="D968" s="7"/>
      <c r="E968" s="7"/>
      <c r="F968" s="7"/>
      <c r="G968" s="8"/>
      <c r="H968" s="7" t="s">
        <v>161</v>
      </c>
      <c r="I968" s="7">
        <v>99</v>
      </c>
      <c r="J968" s="18" t="s">
        <v>162</v>
      </c>
      <c r="K968" s="7">
        <v>103.5</v>
      </c>
      <c r="L968" s="19" t="str">
        <f t="shared" si="24"/>
        <v>负</v>
      </c>
    </row>
    <row r="969" spans="2:12">
      <c r="B969" s="7"/>
      <c r="C969" s="7"/>
      <c r="D969" s="7"/>
      <c r="E969" s="7"/>
      <c r="F969" s="7"/>
      <c r="G969" s="8"/>
      <c r="H969" s="7" t="s">
        <v>161</v>
      </c>
      <c r="I969" s="7">
        <v>99</v>
      </c>
      <c r="J969" s="7" t="s">
        <v>38</v>
      </c>
      <c r="K969" s="7">
        <v>101.7</v>
      </c>
      <c r="L969" s="19" t="str">
        <f t="shared" si="24"/>
        <v>负</v>
      </c>
    </row>
    <row r="970" spans="2:12">
      <c r="B970" s="7"/>
      <c r="C970" s="7"/>
      <c r="D970" s="7"/>
      <c r="E970" s="7"/>
      <c r="F970" s="7"/>
      <c r="G970" s="8"/>
      <c r="H970" s="7" t="s">
        <v>161</v>
      </c>
      <c r="I970" s="7">
        <v>99</v>
      </c>
      <c r="J970" s="7" t="s">
        <v>55</v>
      </c>
      <c r="K970" s="7">
        <v>85.4</v>
      </c>
      <c r="L970" s="19" t="str">
        <f t="shared" si="24"/>
        <v>胜</v>
      </c>
    </row>
    <row r="971" spans="2:12">
      <c r="B971" s="7"/>
      <c r="C971" s="7"/>
      <c r="D971" s="7"/>
      <c r="E971" s="7"/>
      <c r="F971" s="7"/>
      <c r="G971" s="8"/>
      <c r="H971" s="5" t="s">
        <v>133</v>
      </c>
      <c r="I971" s="5">
        <v>99.1</v>
      </c>
      <c r="J971" s="5" t="s">
        <v>179</v>
      </c>
      <c r="K971" s="5">
        <v>87.8</v>
      </c>
      <c r="L971" s="5" t="str">
        <f t="shared" si="24"/>
        <v>胜</v>
      </c>
    </row>
    <row r="972" spans="2:12">
      <c r="B972" s="7"/>
      <c r="C972" s="7"/>
      <c r="D972" s="7"/>
      <c r="E972" s="7"/>
      <c r="F972" s="7"/>
      <c r="G972" s="8"/>
      <c r="H972" s="5" t="s">
        <v>83</v>
      </c>
      <c r="I972" s="5">
        <v>79</v>
      </c>
      <c r="J972" s="5" t="s">
        <v>179</v>
      </c>
      <c r="K972" s="5">
        <v>74.5</v>
      </c>
      <c r="L972" s="5" t="str">
        <f t="shared" si="24"/>
        <v>胜</v>
      </c>
    </row>
    <row r="973" spans="2:12">
      <c r="B973" s="7"/>
      <c r="C973" s="7"/>
      <c r="D973" s="7"/>
      <c r="E973" s="7"/>
      <c r="F973" s="7"/>
      <c r="G973" s="8"/>
      <c r="H973" s="5" t="s">
        <v>83</v>
      </c>
      <c r="I973" s="5">
        <v>79</v>
      </c>
      <c r="J973" s="5" t="s">
        <v>87</v>
      </c>
      <c r="K973" s="5">
        <v>93.3</v>
      </c>
      <c r="L973" s="5" t="str">
        <f t="shared" si="24"/>
        <v>负</v>
      </c>
    </row>
    <row r="974" spans="2:12">
      <c r="B974" s="7"/>
      <c r="C974" s="7"/>
      <c r="D974" s="7"/>
      <c r="E974" s="7"/>
      <c r="F974" s="7"/>
      <c r="G974" s="8"/>
      <c r="H974" s="5" t="s">
        <v>85</v>
      </c>
      <c r="I974" s="5">
        <v>103.5</v>
      </c>
      <c r="J974" s="5" t="s">
        <v>87</v>
      </c>
      <c r="K974" s="5">
        <v>102.2</v>
      </c>
      <c r="L974" s="5" t="str">
        <f t="shared" si="24"/>
        <v>胜</v>
      </c>
    </row>
    <row r="975" spans="2:12">
      <c r="B975" s="7"/>
      <c r="C975" s="7"/>
      <c r="D975" s="7"/>
      <c r="E975" s="7"/>
      <c r="F975" s="7"/>
      <c r="G975" s="8"/>
      <c r="H975" s="5" t="s">
        <v>85</v>
      </c>
      <c r="I975" s="5">
        <v>103.5</v>
      </c>
      <c r="J975" s="5" t="s">
        <v>48</v>
      </c>
      <c r="K975" s="5">
        <v>98.4</v>
      </c>
      <c r="L975" s="5" t="str">
        <f t="shared" si="24"/>
        <v>胜</v>
      </c>
    </row>
    <row r="976" spans="2:12">
      <c r="B976" s="7"/>
      <c r="C976" s="7"/>
      <c r="D976" s="7"/>
      <c r="E976" s="7"/>
      <c r="F976" s="7"/>
      <c r="G976" s="8"/>
      <c r="H976" s="5" t="s">
        <v>85</v>
      </c>
      <c r="I976" s="5">
        <v>103.5</v>
      </c>
      <c r="J976" s="5" t="s">
        <v>73</v>
      </c>
      <c r="K976" s="5">
        <v>81.7</v>
      </c>
      <c r="L976" s="5" t="str">
        <f t="shared" si="24"/>
        <v>胜</v>
      </c>
    </row>
    <row r="977" spans="2:12">
      <c r="B977" s="7"/>
      <c r="C977" s="7"/>
      <c r="D977" s="7"/>
      <c r="E977" s="7"/>
      <c r="F977" s="7"/>
      <c r="G977" s="8"/>
      <c r="H977" s="44" t="s">
        <v>134</v>
      </c>
      <c r="I977" s="44">
        <v>95.5</v>
      </c>
      <c r="J977" s="44" t="s">
        <v>178</v>
      </c>
      <c r="K977" s="44">
        <v>89</v>
      </c>
      <c r="L977" s="44" t="str">
        <f t="shared" si="24"/>
        <v>胜</v>
      </c>
    </row>
    <row r="978" spans="2:12">
      <c r="B978" s="7"/>
      <c r="C978" s="7"/>
      <c r="D978" s="7"/>
      <c r="E978" s="7"/>
      <c r="F978" s="7"/>
      <c r="G978" s="8"/>
      <c r="H978" s="44" t="s">
        <v>134</v>
      </c>
      <c r="I978" s="44">
        <v>95.5</v>
      </c>
      <c r="J978" s="44" t="s">
        <v>91</v>
      </c>
      <c r="K978" s="44">
        <v>89.4</v>
      </c>
      <c r="L978" s="44" t="str">
        <f t="shared" si="24"/>
        <v>胜</v>
      </c>
    </row>
    <row r="979" spans="2:12">
      <c r="B979" s="7"/>
      <c r="C979" s="7"/>
      <c r="D979" s="7"/>
      <c r="E979" s="7"/>
      <c r="F979" s="7"/>
      <c r="G979" s="8"/>
      <c r="H979" s="44" t="s">
        <v>169</v>
      </c>
      <c r="I979" s="44">
        <v>92.5</v>
      </c>
      <c r="J979" s="44" t="s">
        <v>178</v>
      </c>
      <c r="K979" s="44">
        <v>85.7</v>
      </c>
      <c r="L979" s="44" t="str">
        <f t="shared" ref="L979:L983" si="25">IF(I979&gt;K979,"胜",IF(I979=K979,"平",IF(I979&lt;K979,"负")))</f>
        <v>胜</v>
      </c>
    </row>
    <row r="980" spans="2:12">
      <c r="B980" s="7"/>
      <c r="C980" s="7"/>
      <c r="D980" s="7"/>
      <c r="E980" s="7"/>
      <c r="F980" s="7"/>
      <c r="G980" s="8"/>
      <c r="H980" s="44" t="s">
        <v>169</v>
      </c>
      <c r="I980" s="44">
        <v>92.5</v>
      </c>
      <c r="J980" s="44" t="s">
        <v>91</v>
      </c>
      <c r="K980" s="44">
        <v>94.2</v>
      </c>
      <c r="L980" s="44" t="str">
        <f t="shared" si="25"/>
        <v>负</v>
      </c>
    </row>
    <row r="981" spans="2:12">
      <c r="B981" s="7"/>
      <c r="C981" s="7"/>
      <c r="D981" s="7"/>
      <c r="E981" s="7"/>
      <c r="F981" s="7"/>
      <c r="G981" s="8"/>
      <c r="H981" s="44" t="s">
        <v>136</v>
      </c>
      <c r="I981" s="44">
        <v>64.5</v>
      </c>
      <c r="J981" s="44" t="s">
        <v>178</v>
      </c>
      <c r="K981" s="44">
        <v>91.7</v>
      </c>
      <c r="L981" s="44" t="str">
        <f t="shared" si="25"/>
        <v>负</v>
      </c>
    </row>
    <row r="982" spans="2:12">
      <c r="B982" s="7"/>
      <c r="C982" s="7"/>
      <c r="D982" s="7"/>
      <c r="E982" s="7"/>
      <c r="F982" s="7"/>
      <c r="G982" s="8"/>
      <c r="H982" s="44" t="s">
        <v>170</v>
      </c>
      <c r="I982" s="44">
        <v>96.2</v>
      </c>
      <c r="J982" s="44" t="s">
        <v>167</v>
      </c>
      <c r="K982" s="44">
        <v>102.8</v>
      </c>
      <c r="L982" s="44" t="str">
        <f t="shared" si="25"/>
        <v>负</v>
      </c>
    </row>
    <row r="983" spans="2:12">
      <c r="B983" s="7"/>
      <c r="C983" s="7"/>
      <c r="D983" s="7"/>
      <c r="E983" s="7"/>
      <c r="F983" s="7"/>
      <c r="G983" s="8"/>
      <c r="H983" s="44" t="s">
        <v>170</v>
      </c>
      <c r="I983" s="44">
        <v>96.2</v>
      </c>
      <c r="J983" s="44" t="s">
        <v>40</v>
      </c>
      <c r="K983" s="44">
        <v>101.2</v>
      </c>
      <c r="L983" s="44" t="str">
        <f t="shared" si="25"/>
        <v>负</v>
      </c>
    </row>
    <row r="984" spans="2:12">
      <c r="B984" s="37">
        <v>114</v>
      </c>
      <c r="C984" s="37" t="s">
        <v>180</v>
      </c>
      <c r="D984" s="37" t="s">
        <v>15</v>
      </c>
      <c r="E984" s="5">
        <f>COUNTA(H984:H997)</f>
        <v>14</v>
      </c>
      <c r="F984" s="5">
        <f>COUNTIF(L984:L997,"胜")</f>
        <v>9</v>
      </c>
      <c r="G984" s="6">
        <f>F984/E984</f>
        <v>0.642857142857143</v>
      </c>
      <c r="H984" s="5" t="s">
        <v>12</v>
      </c>
      <c r="I984" s="37">
        <v>94.3</v>
      </c>
      <c r="J984" s="37" t="s">
        <v>13</v>
      </c>
      <c r="K984" s="37">
        <v>93.3</v>
      </c>
      <c r="L984" s="5" t="str">
        <f>IF(I984&gt;K984,"胜",IF(I984=K984,"平",IF(I984&lt;K984,"负")))</f>
        <v>胜</v>
      </c>
    </row>
    <row r="985" spans="2:12">
      <c r="B985" s="37"/>
      <c r="C985" s="37"/>
      <c r="D985" s="37"/>
      <c r="E985" s="5"/>
      <c r="F985" s="5"/>
      <c r="G985" s="6"/>
      <c r="H985" s="5" t="s">
        <v>12</v>
      </c>
      <c r="I985" s="37">
        <v>94.3</v>
      </c>
      <c r="J985" s="37" t="s">
        <v>14</v>
      </c>
      <c r="K985" s="37">
        <v>90.5</v>
      </c>
      <c r="L985" s="5" t="str">
        <f>IF(I985&gt;K985,"胜",IF(I985=K985,"平",IF(I985&lt;K985,"负")))</f>
        <v>胜</v>
      </c>
    </row>
    <row r="986" spans="2:12">
      <c r="B986" s="37"/>
      <c r="C986" s="37"/>
      <c r="D986" s="37"/>
      <c r="E986" s="5"/>
      <c r="F986" s="5"/>
      <c r="G986" s="6"/>
      <c r="H986" s="5" t="s">
        <v>12</v>
      </c>
      <c r="I986" s="37">
        <v>94.3</v>
      </c>
      <c r="J986" s="37" t="s">
        <v>11</v>
      </c>
      <c r="K986" s="37">
        <v>32.6</v>
      </c>
      <c r="L986" s="5" t="str">
        <f t="shared" ref="L986:L1004" si="26">IF(I986&gt;K986,"胜",IF(I986=K986,"平",IF(I986&lt;K986,"负")))</f>
        <v>胜</v>
      </c>
    </row>
    <row r="987" spans="2:12">
      <c r="B987" s="37"/>
      <c r="C987" s="37"/>
      <c r="D987" s="37"/>
      <c r="E987" s="5"/>
      <c r="F987" s="5"/>
      <c r="G987" s="6"/>
      <c r="H987" s="5" t="s">
        <v>16</v>
      </c>
      <c r="I987" s="37">
        <v>85.3</v>
      </c>
      <c r="J987" s="37" t="s">
        <v>13</v>
      </c>
      <c r="K987" s="37">
        <v>90.4</v>
      </c>
      <c r="L987" s="5" t="str">
        <f t="shared" si="26"/>
        <v>负</v>
      </c>
    </row>
    <row r="988" spans="2:12">
      <c r="B988" s="37"/>
      <c r="C988" s="37"/>
      <c r="D988" s="37"/>
      <c r="E988" s="5"/>
      <c r="F988" s="5"/>
      <c r="G988" s="6"/>
      <c r="H988" s="5" t="s">
        <v>16</v>
      </c>
      <c r="I988" s="37">
        <v>85.3</v>
      </c>
      <c r="J988" s="37" t="s">
        <v>14</v>
      </c>
      <c r="K988" s="37">
        <v>89.5</v>
      </c>
      <c r="L988" s="5" t="str">
        <f t="shared" si="26"/>
        <v>负</v>
      </c>
    </row>
    <row r="989" spans="2:12">
      <c r="B989" s="37"/>
      <c r="C989" s="37"/>
      <c r="D989" s="37"/>
      <c r="E989" s="5"/>
      <c r="F989" s="5"/>
      <c r="G989" s="6"/>
      <c r="H989" s="5" t="s">
        <v>16</v>
      </c>
      <c r="I989" s="37">
        <v>85.3</v>
      </c>
      <c r="J989" s="37" t="s">
        <v>11</v>
      </c>
      <c r="K989" s="37">
        <v>12.1</v>
      </c>
      <c r="L989" s="5" t="str">
        <f t="shared" si="26"/>
        <v>胜</v>
      </c>
    </row>
    <row r="990" spans="2:12">
      <c r="B990" s="37"/>
      <c r="C990" s="37"/>
      <c r="D990" s="37"/>
      <c r="E990" s="5"/>
      <c r="F990" s="5"/>
      <c r="G990" s="6"/>
      <c r="H990" s="5" t="s">
        <v>17</v>
      </c>
      <c r="I990" s="37">
        <v>86.8</v>
      </c>
      <c r="J990" s="37" t="s">
        <v>13</v>
      </c>
      <c r="K990" s="37">
        <v>75.6</v>
      </c>
      <c r="L990" s="5" t="str">
        <f t="shared" si="26"/>
        <v>胜</v>
      </c>
    </row>
    <row r="991" spans="2:12">
      <c r="B991" s="37"/>
      <c r="C991" s="37"/>
      <c r="D991" s="37"/>
      <c r="E991" s="5"/>
      <c r="F991" s="5"/>
      <c r="G991" s="6"/>
      <c r="H991" s="5" t="s">
        <v>17</v>
      </c>
      <c r="I991" s="37">
        <v>86.8</v>
      </c>
      <c r="J991" s="37" t="s">
        <v>14</v>
      </c>
      <c r="K991" s="37">
        <v>89.8</v>
      </c>
      <c r="L991" s="5" t="str">
        <f t="shared" si="26"/>
        <v>负</v>
      </c>
    </row>
    <row r="992" spans="2:12">
      <c r="B992" s="37"/>
      <c r="C992" s="37"/>
      <c r="D992" s="37"/>
      <c r="E992" s="5"/>
      <c r="F992" s="5"/>
      <c r="G992" s="6"/>
      <c r="H992" s="5" t="s">
        <v>17</v>
      </c>
      <c r="I992" s="37">
        <v>86.8</v>
      </c>
      <c r="J992" s="5" t="s">
        <v>11</v>
      </c>
      <c r="K992" s="38"/>
      <c r="L992" s="5" t="str">
        <f t="shared" si="26"/>
        <v>胜</v>
      </c>
    </row>
    <row r="993" spans="2:12">
      <c r="B993" s="37"/>
      <c r="C993" s="37"/>
      <c r="D993" s="37"/>
      <c r="E993" s="5"/>
      <c r="F993" s="5"/>
      <c r="G993" s="6"/>
      <c r="H993" s="5" t="s">
        <v>18</v>
      </c>
      <c r="I993" s="37">
        <v>88.7</v>
      </c>
      <c r="J993" s="37" t="s">
        <v>13</v>
      </c>
      <c r="K993" s="37">
        <v>91</v>
      </c>
      <c r="L993" s="5" t="str">
        <f t="shared" si="26"/>
        <v>负</v>
      </c>
    </row>
    <row r="994" spans="2:12">
      <c r="B994" s="37"/>
      <c r="C994" s="37"/>
      <c r="D994" s="37"/>
      <c r="E994" s="5"/>
      <c r="F994" s="5"/>
      <c r="G994" s="6"/>
      <c r="H994" s="5" t="s">
        <v>18</v>
      </c>
      <c r="I994" s="37">
        <v>88.7</v>
      </c>
      <c r="J994" s="37" t="s">
        <v>14</v>
      </c>
      <c r="K994" s="36"/>
      <c r="L994" s="5" t="str">
        <f t="shared" si="26"/>
        <v>胜</v>
      </c>
    </row>
    <row r="995" spans="2:12">
      <c r="B995" s="37"/>
      <c r="C995" s="37"/>
      <c r="D995" s="37"/>
      <c r="E995" s="5"/>
      <c r="F995" s="5"/>
      <c r="G995" s="6"/>
      <c r="H995" s="5" t="s">
        <v>18</v>
      </c>
      <c r="I995" s="37">
        <v>88.7</v>
      </c>
      <c r="J995" s="37" t="s">
        <v>11</v>
      </c>
      <c r="K995" s="36"/>
      <c r="L995" s="5" t="str">
        <f t="shared" si="26"/>
        <v>胜</v>
      </c>
    </row>
    <row r="996" spans="2:12">
      <c r="B996" s="37"/>
      <c r="C996" s="37"/>
      <c r="D996" s="37"/>
      <c r="E996" s="5"/>
      <c r="F996" s="5"/>
      <c r="G996" s="6"/>
      <c r="H996" s="5" t="s">
        <v>65</v>
      </c>
      <c r="I996" s="37">
        <v>91.9</v>
      </c>
      <c r="J996" s="37">
        <v>123568024</v>
      </c>
      <c r="K996" s="37">
        <v>90.7</v>
      </c>
      <c r="L996" s="5" t="str">
        <f t="shared" si="26"/>
        <v>胜</v>
      </c>
    </row>
    <row r="997" spans="2:12">
      <c r="B997" s="37"/>
      <c r="C997" s="37"/>
      <c r="D997" s="37"/>
      <c r="E997" s="5"/>
      <c r="F997" s="5"/>
      <c r="G997" s="6"/>
      <c r="H997" s="5" t="s">
        <v>66</v>
      </c>
      <c r="I997" s="37">
        <v>0</v>
      </c>
      <c r="J997" s="37">
        <v>123568024</v>
      </c>
      <c r="K997" s="37">
        <v>89.6</v>
      </c>
      <c r="L997" s="5" t="str">
        <f t="shared" si="26"/>
        <v>负</v>
      </c>
    </row>
    <row r="998" spans="2:12">
      <c r="B998" s="7">
        <v>120</v>
      </c>
      <c r="C998" s="7" t="s">
        <v>87</v>
      </c>
      <c r="D998" s="7" t="s">
        <v>87</v>
      </c>
      <c r="E998" s="5">
        <f>COUNTA(H998:H1014)</f>
        <v>17</v>
      </c>
      <c r="F998" s="5">
        <f>COUNTIF(L998:L1014,"胜")</f>
        <v>6</v>
      </c>
      <c r="G998" s="6">
        <f>F998/E998</f>
        <v>0.352941176470588</v>
      </c>
      <c r="H998" s="7" t="s">
        <v>93</v>
      </c>
      <c r="I998" s="7">
        <v>30.3</v>
      </c>
      <c r="J998" s="7" t="s">
        <v>72</v>
      </c>
      <c r="K998" s="20"/>
      <c r="L998" s="19" t="str">
        <f t="shared" si="26"/>
        <v>胜</v>
      </c>
    </row>
    <row r="999" spans="2:12">
      <c r="B999" s="7"/>
      <c r="C999" s="7"/>
      <c r="D999" s="7"/>
      <c r="E999" s="5"/>
      <c r="F999" s="5"/>
      <c r="G999" s="6"/>
      <c r="H999" s="7" t="s">
        <v>93</v>
      </c>
      <c r="I999" s="7">
        <v>30.3</v>
      </c>
      <c r="J999" s="7" t="s">
        <v>21</v>
      </c>
      <c r="K999" s="7">
        <v>89.3</v>
      </c>
      <c r="L999" s="19" t="str">
        <f t="shared" si="26"/>
        <v>负</v>
      </c>
    </row>
    <row r="1000" spans="2:12">
      <c r="B1000" s="7"/>
      <c r="C1000" s="7"/>
      <c r="D1000" s="7"/>
      <c r="E1000" s="5"/>
      <c r="F1000" s="5"/>
      <c r="G1000" s="6"/>
      <c r="H1000" s="7" t="s">
        <v>93</v>
      </c>
      <c r="I1000" s="7">
        <v>30.3</v>
      </c>
      <c r="J1000" s="7" t="s">
        <v>117</v>
      </c>
      <c r="K1000" s="7">
        <v>71.1</v>
      </c>
      <c r="L1000" s="19" t="str">
        <f t="shared" si="26"/>
        <v>负</v>
      </c>
    </row>
    <row r="1001" spans="2:12">
      <c r="B1001" s="7"/>
      <c r="C1001" s="7"/>
      <c r="D1001" s="7"/>
      <c r="E1001" s="5"/>
      <c r="F1001" s="5"/>
      <c r="G1001" s="6"/>
      <c r="H1001" s="7" t="s">
        <v>94</v>
      </c>
      <c r="I1001" s="25"/>
      <c r="J1001" s="7" t="s">
        <v>72</v>
      </c>
      <c r="K1001" s="7">
        <v>89</v>
      </c>
      <c r="L1001" s="19" t="str">
        <f t="shared" si="26"/>
        <v>负</v>
      </c>
    </row>
    <row r="1002" spans="2:12">
      <c r="B1002" s="7"/>
      <c r="C1002" s="7"/>
      <c r="D1002" s="7"/>
      <c r="E1002" s="5"/>
      <c r="F1002" s="5"/>
      <c r="G1002" s="6"/>
      <c r="H1002" s="7" t="s">
        <v>94</v>
      </c>
      <c r="I1002" s="25"/>
      <c r="J1002" s="7" t="s">
        <v>21</v>
      </c>
      <c r="K1002" s="7">
        <v>93</v>
      </c>
      <c r="L1002" s="19" t="str">
        <f t="shared" si="26"/>
        <v>负</v>
      </c>
    </row>
    <row r="1003" spans="2:12">
      <c r="B1003" s="7"/>
      <c r="C1003" s="7"/>
      <c r="D1003" s="7"/>
      <c r="E1003" s="5"/>
      <c r="F1003" s="5"/>
      <c r="G1003" s="6"/>
      <c r="H1003" s="7" t="s">
        <v>94</v>
      </c>
      <c r="I1003" s="25"/>
      <c r="J1003" s="7" t="s">
        <v>117</v>
      </c>
      <c r="K1003" s="7">
        <v>81.2</v>
      </c>
      <c r="L1003" s="19" t="str">
        <f t="shared" si="26"/>
        <v>负</v>
      </c>
    </row>
    <row r="1004" spans="2:12">
      <c r="B1004" s="7"/>
      <c r="C1004" s="7"/>
      <c r="D1004" s="7"/>
      <c r="E1004" s="5"/>
      <c r="F1004" s="5"/>
      <c r="G1004" s="6"/>
      <c r="H1004" s="7" t="s">
        <v>95</v>
      </c>
      <c r="I1004" s="25"/>
      <c r="J1004" s="7" t="s">
        <v>72</v>
      </c>
      <c r="K1004" s="20"/>
      <c r="L1004" s="19" t="str">
        <f t="shared" si="26"/>
        <v>平</v>
      </c>
    </row>
    <row r="1005" spans="2:12">
      <c r="B1005" s="7"/>
      <c r="C1005" s="7"/>
      <c r="D1005" s="7"/>
      <c r="E1005" s="5"/>
      <c r="F1005" s="5"/>
      <c r="G1005" s="6"/>
      <c r="H1005" s="7" t="s">
        <v>95</v>
      </c>
      <c r="I1005" s="25"/>
      <c r="J1005" s="7" t="s">
        <v>21</v>
      </c>
      <c r="K1005" s="7">
        <v>91.7</v>
      </c>
      <c r="L1005" s="19" t="str">
        <f t="shared" ref="L1005:L1014" si="27">IF(I1005&gt;K1005,"胜",IF(I1005=K1005,"平",IF(I1005&lt;K1005,"负")))</f>
        <v>负</v>
      </c>
    </row>
    <row r="1006" spans="2:12">
      <c r="B1006" s="7"/>
      <c r="C1006" s="7"/>
      <c r="D1006" s="7"/>
      <c r="E1006" s="5"/>
      <c r="F1006" s="5"/>
      <c r="G1006" s="6"/>
      <c r="H1006" s="7" t="s">
        <v>95</v>
      </c>
      <c r="I1006" s="25"/>
      <c r="J1006" s="7" t="s">
        <v>117</v>
      </c>
      <c r="K1006" s="7">
        <v>46.7</v>
      </c>
      <c r="L1006" s="19" t="str">
        <f t="shared" si="27"/>
        <v>负</v>
      </c>
    </row>
    <row r="1007" spans="2:12">
      <c r="B1007" s="7"/>
      <c r="C1007" s="7"/>
      <c r="D1007" s="7"/>
      <c r="E1007" s="5"/>
      <c r="F1007" s="5"/>
      <c r="G1007" s="6"/>
      <c r="H1007" s="7" t="s">
        <v>144</v>
      </c>
      <c r="I1007" s="7">
        <v>80.4</v>
      </c>
      <c r="J1007" s="7" t="s">
        <v>151</v>
      </c>
      <c r="K1007" s="7">
        <v>79.9</v>
      </c>
      <c r="L1007" s="19" t="str">
        <f t="shared" si="27"/>
        <v>胜</v>
      </c>
    </row>
    <row r="1008" spans="2:12">
      <c r="B1008" s="7"/>
      <c r="C1008" s="7"/>
      <c r="D1008" s="7"/>
      <c r="E1008" s="5"/>
      <c r="F1008" s="5"/>
      <c r="G1008" s="6"/>
      <c r="H1008" s="7" t="s">
        <v>145</v>
      </c>
      <c r="I1008" s="7">
        <v>81.1</v>
      </c>
      <c r="J1008" s="7" t="s">
        <v>132</v>
      </c>
      <c r="K1008" s="7">
        <v>86.1</v>
      </c>
      <c r="L1008" s="19" t="str">
        <f t="shared" si="27"/>
        <v>负</v>
      </c>
    </row>
    <row r="1009" spans="2:12">
      <c r="B1009" s="7"/>
      <c r="C1009" s="7"/>
      <c r="D1009" s="7"/>
      <c r="E1009" s="5"/>
      <c r="F1009" s="5"/>
      <c r="G1009" s="6"/>
      <c r="H1009" s="7" t="s">
        <v>146</v>
      </c>
      <c r="I1009" s="7">
        <v>51.6</v>
      </c>
      <c r="J1009" s="7" t="s">
        <v>96</v>
      </c>
      <c r="K1009" s="7">
        <v>62.6</v>
      </c>
      <c r="L1009" s="19" t="str">
        <f t="shared" si="27"/>
        <v>负</v>
      </c>
    </row>
    <row r="1010" spans="2:12">
      <c r="B1010" s="7"/>
      <c r="C1010" s="7"/>
      <c r="D1010" s="7"/>
      <c r="E1010" s="5"/>
      <c r="F1010" s="5"/>
      <c r="G1010" s="6"/>
      <c r="H1010" s="5" t="s">
        <v>83</v>
      </c>
      <c r="I1010" s="5">
        <v>93.3</v>
      </c>
      <c r="J1010" s="5" t="s">
        <v>86</v>
      </c>
      <c r="K1010" s="5">
        <v>79</v>
      </c>
      <c r="L1010" s="5" t="str">
        <f t="shared" si="27"/>
        <v>胜</v>
      </c>
    </row>
    <row r="1011" spans="2:12">
      <c r="B1011" s="7"/>
      <c r="C1011" s="7"/>
      <c r="D1011" s="7"/>
      <c r="E1011" s="5"/>
      <c r="F1011" s="5"/>
      <c r="G1011" s="6"/>
      <c r="H1011" s="5" t="s">
        <v>83</v>
      </c>
      <c r="I1011" s="5">
        <v>93.3</v>
      </c>
      <c r="J1011" s="5" t="s">
        <v>179</v>
      </c>
      <c r="K1011" s="5">
        <v>74.5</v>
      </c>
      <c r="L1011" s="5" t="str">
        <f t="shared" si="27"/>
        <v>胜</v>
      </c>
    </row>
    <row r="1012" spans="2:12">
      <c r="B1012" s="7"/>
      <c r="C1012" s="7"/>
      <c r="D1012" s="7"/>
      <c r="E1012" s="5"/>
      <c r="F1012" s="5"/>
      <c r="G1012" s="6"/>
      <c r="H1012" s="5" t="s">
        <v>85</v>
      </c>
      <c r="I1012" s="5">
        <v>102.2</v>
      </c>
      <c r="J1012" s="5" t="s">
        <v>86</v>
      </c>
      <c r="K1012" s="5">
        <v>103.5</v>
      </c>
      <c r="L1012" s="5" t="str">
        <f t="shared" si="27"/>
        <v>负</v>
      </c>
    </row>
    <row r="1013" spans="2:12">
      <c r="B1013" s="7"/>
      <c r="C1013" s="7"/>
      <c r="D1013" s="7"/>
      <c r="E1013" s="5"/>
      <c r="F1013" s="5"/>
      <c r="G1013" s="6"/>
      <c r="H1013" s="5" t="s">
        <v>85</v>
      </c>
      <c r="I1013" s="5">
        <v>102.2</v>
      </c>
      <c r="J1013" s="5" t="s">
        <v>48</v>
      </c>
      <c r="K1013" s="5">
        <v>98.4</v>
      </c>
      <c r="L1013" s="5" t="str">
        <f t="shared" si="27"/>
        <v>胜</v>
      </c>
    </row>
    <row r="1014" spans="2:12">
      <c r="B1014" s="7"/>
      <c r="C1014" s="7"/>
      <c r="D1014" s="7"/>
      <c r="E1014" s="5"/>
      <c r="F1014" s="5"/>
      <c r="G1014" s="6"/>
      <c r="H1014" s="5" t="s">
        <v>85</v>
      </c>
      <c r="I1014" s="5">
        <v>102.2</v>
      </c>
      <c r="J1014" s="5" t="s">
        <v>73</v>
      </c>
      <c r="K1014" s="5">
        <v>81.7</v>
      </c>
      <c r="L1014" s="5" t="str">
        <f t="shared" si="27"/>
        <v>胜</v>
      </c>
    </row>
    <row r="1015" spans="2:12">
      <c r="B1015" s="37">
        <v>112</v>
      </c>
      <c r="C1015" s="37" t="s">
        <v>26</v>
      </c>
      <c r="D1015" s="37" t="s">
        <v>26</v>
      </c>
      <c r="E1015" s="5">
        <f>COUNTA(H1015:H1072)</f>
        <v>58</v>
      </c>
      <c r="F1015" s="5">
        <f>COUNTIF(L1015:L1072,"胜")</f>
        <v>33</v>
      </c>
      <c r="G1015" s="6">
        <f>F1015/E1015</f>
        <v>0.568965517241379</v>
      </c>
      <c r="H1015" s="5" t="s">
        <v>12</v>
      </c>
      <c r="I1015" s="37">
        <v>90.8</v>
      </c>
      <c r="J1015" s="37" t="s">
        <v>111</v>
      </c>
      <c r="K1015" s="37">
        <v>47.3</v>
      </c>
      <c r="L1015" s="5" t="str">
        <f t="shared" ref="L1015:L1023" si="28">IF(I1015&gt;K1015,"胜",IF(I1015=K1015,"平",IF(I1015&lt;K1015,"负")))</f>
        <v>胜</v>
      </c>
    </row>
    <row r="1016" spans="2:12">
      <c r="B1016" s="37"/>
      <c r="C1016" s="37"/>
      <c r="D1016" s="37"/>
      <c r="E1016" s="5"/>
      <c r="F1016" s="5"/>
      <c r="G1016" s="6"/>
      <c r="H1016" s="5" t="s">
        <v>12</v>
      </c>
      <c r="I1016" s="37">
        <v>90.8</v>
      </c>
      <c r="J1016" s="37" t="s">
        <v>112</v>
      </c>
      <c r="K1016" s="37">
        <v>79.6</v>
      </c>
      <c r="L1016" s="5" t="str">
        <f t="shared" si="28"/>
        <v>胜</v>
      </c>
    </row>
    <row r="1017" spans="2:12">
      <c r="B1017" s="37"/>
      <c r="C1017" s="37"/>
      <c r="D1017" s="37"/>
      <c r="E1017" s="5"/>
      <c r="F1017" s="5"/>
      <c r="G1017" s="6"/>
      <c r="H1017" s="5" t="s">
        <v>12</v>
      </c>
      <c r="I1017" s="37">
        <v>90.8</v>
      </c>
      <c r="J1017" s="37" t="s">
        <v>110</v>
      </c>
      <c r="K1017" s="37">
        <v>79.3</v>
      </c>
      <c r="L1017" s="5" t="str">
        <f t="shared" si="28"/>
        <v>胜</v>
      </c>
    </row>
    <row r="1018" spans="2:12">
      <c r="B1018" s="37"/>
      <c r="C1018" s="37"/>
      <c r="D1018" s="37"/>
      <c r="E1018" s="5"/>
      <c r="F1018" s="5"/>
      <c r="G1018" s="6"/>
      <c r="H1018" s="5" t="s">
        <v>16</v>
      </c>
      <c r="I1018" s="37">
        <v>83.7</v>
      </c>
      <c r="J1018" s="37" t="s">
        <v>111</v>
      </c>
      <c r="K1018" s="37">
        <v>82.9</v>
      </c>
      <c r="L1018" s="5" t="str">
        <f t="shared" si="28"/>
        <v>胜</v>
      </c>
    </row>
    <row r="1019" spans="2:12">
      <c r="B1019" s="37"/>
      <c r="C1019" s="37"/>
      <c r="D1019" s="37"/>
      <c r="E1019" s="5"/>
      <c r="F1019" s="5"/>
      <c r="G1019" s="6"/>
      <c r="H1019" s="5" t="s">
        <v>16</v>
      </c>
      <c r="I1019" s="37">
        <v>83.7</v>
      </c>
      <c r="J1019" s="37" t="s">
        <v>112</v>
      </c>
      <c r="K1019" s="37">
        <v>78.1</v>
      </c>
      <c r="L1019" s="5" t="str">
        <f t="shared" si="28"/>
        <v>胜</v>
      </c>
    </row>
    <row r="1020" spans="2:12">
      <c r="B1020" s="37"/>
      <c r="C1020" s="37"/>
      <c r="D1020" s="37"/>
      <c r="E1020" s="5"/>
      <c r="F1020" s="5"/>
      <c r="G1020" s="6"/>
      <c r="H1020" s="5" t="s">
        <v>16</v>
      </c>
      <c r="I1020" s="37">
        <v>83.7</v>
      </c>
      <c r="J1020" s="37" t="s">
        <v>110</v>
      </c>
      <c r="K1020" s="37">
        <v>75.3</v>
      </c>
      <c r="L1020" s="5" t="str">
        <f t="shared" si="28"/>
        <v>胜</v>
      </c>
    </row>
    <row r="1021" spans="2:12">
      <c r="B1021" s="37"/>
      <c r="C1021" s="37"/>
      <c r="D1021" s="37"/>
      <c r="E1021" s="5"/>
      <c r="F1021" s="5"/>
      <c r="G1021" s="6"/>
      <c r="H1021" s="5" t="s">
        <v>17</v>
      </c>
      <c r="I1021" s="37">
        <v>90.6</v>
      </c>
      <c r="J1021" s="37" t="s">
        <v>111</v>
      </c>
      <c r="K1021" s="37">
        <v>86.3</v>
      </c>
      <c r="L1021" s="5" t="str">
        <f t="shared" si="28"/>
        <v>胜</v>
      </c>
    </row>
    <row r="1022" spans="2:12">
      <c r="B1022" s="37"/>
      <c r="C1022" s="37"/>
      <c r="D1022" s="37"/>
      <c r="E1022" s="5"/>
      <c r="F1022" s="5"/>
      <c r="G1022" s="6"/>
      <c r="H1022" s="5" t="s">
        <v>17</v>
      </c>
      <c r="I1022" s="37">
        <v>90.6</v>
      </c>
      <c r="J1022" s="37" t="s">
        <v>112</v>
      </c>
      <c r="K1022" s="37">
        <v>77.7</v>
      </c>
      <c r="L1022" s="5" t="str">
        <f t="shared" si="28"/>
        <v>胜</v>
      </c>
    </row>
    <row r="1023" spans="2:12">
      <c r="B1023" s="37"/>
      <c r="C1023" s="37"/>
      <c r="D1023" s="37"/>
      <c r="E1023" s="5"/>
      <c r="F1023" s="5"/>
      <c r="G1023" s="6"/>
      <c r="H1023" s="5" t="s">
        <v>17</v>
      </c>
      <c r="I1023" s="37">
        <v>90.6</v>
      </c>
      <c r="J1023" s="37" t="s">
        <v>110</v>
      </c>
      <c r="K1023" s="37">
        <v>83.8</v>
      </c>
      <c r="L1023" s="5" t="str">
        <f t="shared" si="28"/>
        <v>胜</v>
      </c>
    </row>
    <row r="1024" spans="2:12">
      <c r="B1024" s="37"/>
      <c r="C1024" s="37"/>
      <c r="D1024" s="37"/>
      <c r="E1024" s="5"/>
      <c r="F1024" s="5"/>
      <c r="G1024" s="6"/>
      <c r="H1024" s="5" t="s">
        <v>18</v>
      </c>
      <c r="I1024" s="37">
        <v>95.1</v>
      </c>
      <c r="J1024" s="37" t="s">
        <v>112</v>
      </c>
      <c r="K1024" s="37">
        <v>78</v>
      </c>
      <c r="L1024" s="5" t="str">
        <f t="shared" ref="L1024:L1086" si="29">IF(I1024&gt;K1024,"胜",IF(I1024=K1024,"平",IF(I1024&lt;K1024,"负")))</f>
        <v>胜</v>
      </c>
    </row>
    <row r="1025" spans="2:12">
      <c r="B1025" s="37"/>
      <c r="C1025" s="37"/>
      <c r="D1025" s="37"/>
      <c r="E1025" s="5"/>
      <c r="F1025" s="5"/>
      <c r="G1025" s="6"/>
      <c r="H1025" s="5" t="s">
        <v>18</v>
      </c>
      <c r="I1025" s="37">
        <v>95.1</v>
      </c>
      <c r="J1025" s="37" t="s">
        <v>110</v>
      </c>
      <c r="K1025" s="37">
        <v>88.6</v>
      </c>
      <c r="L1025" s="5" t="str">
        <f t="shared" si="29"/>
        <v>胜</v>
      </c>
    </row>
    <row r="1026" spans="2:12">
      <c r="B1026" s="37"/>
      <c r="C1026" s="37"/>
      <c r="D1026" s="37"/>
      <c r="E1026" s="5"/>
      <c r="F1026" s="5"/>
      <c r="G1026" s="6"/>
      <c r="H1026" s="5" t="s">
        <v>18</v>
      </c>
      <c r="I1026" s="37">
        <v>95.1</v>
      </c>
      <c r="J1026" s="37" t="s">
        <v>111</v>
      </c>
      <c r="K1026" s="36"/>
      <c r="L1026" s="5" t="str">
        <f t="shared" si="29"/>
        <v>胜</v>
      </c>
    </row>
    <row r="1027" spans="2:12">
      <c r="B1027" s="37"/>
      <c r="C1027" s="37"/>
      <c r="D1027" s="37"/>
      <c r="E1027" s="5"/>
      <c r="F1027" s="5"/>
      <c r="G1027" s="6"/>
      <c r="H1027" s="5" t="s">
        <v>65</v>
      </c>
      <c r="I1027" s="37">
        <v>94.9</v>
      </c>
      <c r="J1027" s="37" t="s">
        <v>121</v>
      </c>
      <c r="K1027" s="37">
        <v>92.7</v>
      </c>
      <c r="L1027" s="5" t="str">
        <f t="shared" si="29"/>
        <v>胜</v>
      </c>
    </row>
    <row r="1028" spans="2:12">
      <c r="B1028" s="37"/>
      <c r="C1028" s="37"/>
      <c r="D1028" s="37"/>
      <c r="E1028" s="5"/>
      <c r="F1028" s="5"/>
      <c r="G1028" s="6"/>
      <c r="H1028" s="5" t="s">
        <v>66</v>
      </c>
      <c r="I1028" s="37">
        <v>92.6</v>
      </c>
      <c r="J1028" s="37" t="s">
        <v>121</v>
      </c>
      <c r="K1028" s="37">
        <v>97.4</v>
      </c>
      <c r="L1028" s="5" t="str">
        <f t="shared" si="29"/>
        <v>负</v>
      </c>
    </row>
    <row r="1029" spans="2:12">
      <c r="B1029" s="37"/>
      <c r="C1029" s="37"/>
      <c r="D1029" s="37"/>
      <c r="E1029" s="5"/>
      <c r="F1029" s="5"/>
      <c r="G1029" s="6"/>
      <c r="H1029" s="19" t="s">
        <v>103</v>
      </c>
      <c r="I1029" s="19">
        <v>81.1</v>
      </c>
      <c r="J1029" s="19" t="s">
        <v>102</v>
      </c>
      <c r="K1029" s="19">
        <v>92</v>
      </c>
      <c r="L1029" s="19" t="str">
        <f t="shared" si="29"/>
        <v>负</v>
      </c>
    </row>
    <row r="1030" spans="2:12">
      <c r="B1030" s="37"/>
      <c r="C1030" s="37"/>
      <c r="D1030" s="37"/>
      <c r="E1030" s="5"/>
      <c r="F1030" s="5"/>
      <c r="G1030" s="6"/>
      <c r="H1030" s="19" t="s">
        <v>103</v>
      </c>
      <c r="I1030" s="19">
        <v>81.1</v>
      </c>
      <c r="J1030" s="19" t="s">
        <v>14</v>
      </c>
      <c r="K1030" s="19">
        <v>96.3</v>
      </c>
      <c r="L1030" s="19" t="str">
        <f t="shared" si="29"/>
        <v>负</v>
      </c>
    </row>
    <row r="1031" spans="2:12">
      <c r="B1031" s="37"/>
      <c r="C1031" s="37"/>
      <c r="D1031" s="37"/>
      <c r="E1031" s="5"/>
      <c r="F1031" s="5"/>
      <c r="G1031" s="6"/>
      <c r="H1031" s="19" t="s">
        <v>103</v>
      </c>
      <c r="I1031" s="19">
        <v>81.1</v>
      </c>
      <c r="J1031" s="19" t="s">
        <v>104</v>
      </c>
      <c r="K1031" s="19">
        <v>88.8</v>
      </c>
      <c r="L1031" s="19" t="str">
        <f t="shared" si="29"/>
        <v>负</v>
      </c>
    </row>
    <row r="1032" spans="2:12">
      <c r="B1032" s="37"/>
      <c r="C1032" s="37"/>
      <c r="D1032" s="37"/>
      <c r="E1032" s="5"/>
      <c r="F1032" s="5"/>
      <c r="G1032" s="6"/>
      <c r="H1032" s="19" t="s">
        <v>105</v>
      </c>
      <c r="I1032" s="19">
        <v>93</v>
      </c>
      <c r="J1032" s="19" t="s">
        <v>102</v>
      </c>
      <c r="K1032" s="19">
        <v>95.9</v>
      </c>
      <c r="L1032" s="19" t="str">
        <f t="shared" si="29"/>
        <v>负</v>
      </c>
    </row>
    <row r="1033" spans="2:12">
      <c r="B1033" s="37"/>
      <c r="C1033" s="37"/>
      <c r="D1033" s="37"/>
      <c r="E1033" s="5"/>
      <c r="F1033" s="5"/>
      <c r="G1033" s="6"/>
      <c r="H1033" s="19" t="s">
        <v>105</v>
      </c>
      <c r="I1033" s="19">
        <v>93</v>
      </c>
      <c r="J1033" s="19" t="s">
        <v>14</v>
      </c>
      <c r="K1033" s="19">
        <v>96.3</v>
      </c>
      <c r="L1033" s="19" t="str">
        <f t="shared" si="29"/>
        <v>负</v>
      </c>
    </row>
    <row r="1034" spans="2:12">
      <c r="B1034" s="37"/>
      <c r="C1034" s="37"/>
      <c r="D1034" s="37"/>
      <c r="E1034" s="5"/>
      <c r="F1034" s="5"/>
      <c r="G1034" s="6"/>
      <c r="H1034" s="19" t="s">
        <v>105</v>
      </c>
      <c r="I1034" s="19">
        <v>93</v>
      </c>
      <c r="J1034" s="19" t="s">
        <v>104</v>
      </c>
      <c r="K1034" s="19">
        <v>79.3</v>
      </c>
      <c r="L1034" s="19" t="str">
        <f t="shared" si="29"/>
        <v>胜</v>
      </c>
    </row>
    <row r="1035" spans="2:12">
      <c r="B1035" s="37"/>
      <c r="C1035" s="37"/>
      <c r="D1035" s="37"/>
      <c r="E1035" s="5"/>
      <c r="F1035" s="5"/>
      <c r="G1035" s="6"/>
      <c r="H1035" s="19" t="s">
        <v>106</v>
      </c>
      <c r="I1035" s="29"/>
      <c r="J1035" s="19" t="s">
        <v>102</v>
      </c>
      <c r="K1035" s="19">
        <v>92.5</v>
      </c>
      <c r="L1035" s="19" t="str">
        <f t="shared" si="29"/>
        <v>负</v>
      </c>
    </row>
    <row r="1036" spans="2:12">
      <c r="B1036" s="37"/>
      <c r="C1036" s="37"/>
      <c r="D1036" s="37"/>
      <c r="E1036" s="5"/>
      <c r="F1036" s="5"/>
      <c r="G1036" s="6"/>
      <c r="H1036" s="19" t="s">
        <v>106</v>
      </c>
      <c r="I1036" s="29"/>
      <c r="J1036" s="19" t="s">
        <v>14</v>
      </c>
      <c r="K1036" s="19">
        <v>89.8</v>
      </c>
      <c r="L1036" s="19" t="str">
        <f t="shared" si="29"/>
        <v>负</v>
      </c>
    </row>
    <row r="1037" spans="2:12">
      <c r="B1037" s="37"/>
      <c r="C1037" s="37"/>
      <c r="D1037" s="37"/>
      <c r="E1037" s="5"/>
      <c r="F1037" s="5"/>
      <c r="G1037" s="6"/>
      <c r="H1037" s="19" t="s">
        <v>106</v>
      </c>
      <c r="I1037" s="29"/>
      <c r="J1037" s="19" t="s">
        <v>104</v>
      </c>
      <c r="K1037" s="19">
        <v>82.8</v>
      </c>
      <c r="L1037" s="19" t="str">
        <f t="shared" si="29"/>
        <v>负</v>
      </c>
    </row>
    <row r="1038" spans="2:12">
      <c r="B1038" s="37"/>
      <c r="C1038" s="37"/>
      <c r="D1038" s="37"/>
      <c r="E1038" s="5"/>
      <c r="F1038" s="5"/>
      <c r="G1038" s="6"/>
      <c r="H1038" s="7" t="s">
        <v>19</v>
      </c>
      <c r="I1038" s="7">
        <v>92.6</v>
      </c>
      <c r="J1038" s="7" t="s">
        <v>31</v>
      </c>
      <c r="K1038" s="7">
        <v>82.3</v>
      </c>
      <c r="L1038" s="19" t="str">
        <f t="shared" si="29"/>
        <v>胜</v>
      </c>
    </row>
    <row r="1039" spans="2:12">
      <c r="B1039" s="37"/>
      <c r="C1039" s="37"/>
      <c r="D1039" s="37"/>
      <c r="E1039" s="5"/>
      <c r="F1039" s="5"/>
      <c r="G1039" s="6"/>
      <c r="H1039" s="7" t="s">
        <v>19</v>
      </c>
      <c r="I1039" s="7">
        <v>92.6</v>
      </c>
      <c r="J1039" s="7" t="s">
        <v>30</v>
      </c>
      <c r="K1039" s="7">
        <v>81</v>
      </c>
      <c r="L1039" s="19" t="str">
        <f t="shared" si="29"/>
        <v>胜</v>
      </c>
    </row>
    <row r="1040" spans="2:12">
      <c r="B1040" s="37"/>
      <c r="C1040" s="37"/>
      <c r="D1040" s="37"/>
      <c r="E1040" s="5"/>
      <c r="F1040" s="5"/>
      <c r="G1040" s="6"/>
      <c r="H1040" s="7" t="s">
        <v>19</v>
      </c>
      <c r="I1040" s="7">
        <v>92.6</v>
      </c>
      <c r="J1040" s="7" t="s">
        <v>29</v>
      </c>
      <c r="K1040" s="7">
        <v>92.2</v>
      </c>
      <c r="L1040" s="19" t="str">
        <f t="shared" si="29"/>
        <v>胜</v>
      </c>
    </row>
    <row r="1041" spans="2:12">
      <c r="B1041" s="37"/>
      <c r="C1041" s="37"/>
      <c r="D1041" s="37"/>
      <c r="E1041" s="5"/>
      <c r="F1041" s="5"/>
      <c r="G1041" s="6"/>
      <c r="H1041" s="7" t="s">
        <v>22</v>
      </c>
      <c r="I1041" s="7">
        <v>84.7</v>
      </c>
      <c r="J1041" s="7" t="s">
        <v>31</v>
      </c>
      <c r="K1041" s="7">
        <v>87.6</v>
      </c>
      <c r="L1041" s="19" t="str">
        <f t="shared" si="29"/>
        <v>负</v>
      </c>
    </row>
    <row r="1042" spans="2:12">
      <c r="B1042" s="37"/>
      <c r="C1042" s="37"/>
      <c r="D1042" s="37"/>
      <c r="E1042" s="5"/>
      <c r="F1042" s="5"/>
      <c r="G1042" s="6"/>
      <c r="H1042" s="7" t="s">
        <v>22</v>
      </c>
      <c r="I1042" s="7">
        <v>84.7</v>
      </c>
      <c r="J1042" s="7" t="s">
        <v>30</v>
      </c>
      <c r="K1042" s="7">
        <v>81</v>
      </c>
      <c r="L1042" s="19" t="str">
        <f t="shared" si="29"/>
        <v>胜</v>
      </c>
    </row>
    <row r="1043" spans="2:12">
      <c r="B1043" s="37"/>
      <c r="C1043" s="37"/>
      <c r="D1043" s="37"/>
      <c r="E1043" s="5"/>
      <c r="F1043" s="5"/>
      <c r="G1043" s="6"/>
      <c r="H1043" s="7" t="s">
        <v>22</v>
      </c>
      <c r="I1043" s="7">
        <v>84.7</v>
      </c>
      <c r="J1043" s="7" t="s">
        <v>29</v>
      </c>
      <c r="K1043" s="7">
        <v>91.5</v>
      </c>
      <c r="L1043" s="19" t="str">
        <f t="shared" si="29"/>
        <v>负</v>
      </c>
    </row>
    <row r="1044" spans="2:12">
      <c r="B1044" s="37"/>
      <c r="C1044" s="37"/>
      <c r="D1044" s="37"/>
      <c r="E1044" s="5"/>
      <c r="F1044" s="5"/>
      <c r="G1044" s="6"/>
      <c r="H1044" s="7" t="s">
        <v>23</v>
      </c>
      <c r="I1044" s="7">
        <v>92.3</v>
      </c>
      <c r="J1044" s="7" t="s">
        <v>31</v>
      </c>
      <c r="K1044" s="7">
        <v>75.1</v>
      </c>
      <c r="L1044" s="19" t="str">
        <f t="shared" si="29"/>
        <v>胜</v>
      </c>
    </row>
    <row r="1045" spans="2:12">
      <c r="B1045" s="37"/>
      <c r="C1045" s="37"/>
      <c r="D1045" s="37"/>
      <c r="E1045" s="5"/>
      <c r="F1045" s="5"/>
      <c r="G1045" s="6"/>
      <c r="H1045" s="7" t="s">
        <v>23</v>
      </c>
      <c r="I1045" s="7">
        <v>92.3</v>
      </c>
      <c r="J1045" s="7" t="s">
        <v>30</v>
      </c>
      <c r="K1045" s="29"/>
      <c r="L1045" s="19" t="str">
        <f t="shared" si="29"/>
        <v>胜</v>
      </c>
    </row>
    <row r="1046" spans="2:12">
      <c r="B1046" s="37"/>
      <c r="C1046" s="37"/>
      <c r="D1046" s="37"/>
      <c r="E1046" s="5"/>
      <c r="F1046" s="5"/>
      <c r="G1046" s="6"/>
      <c r="H1046" s="7" t="s">
        <v>23</v>
      </c>
      <c r="I1046" s="7">
        <v>92.3</v>
      </c>
      <c r="J1046" s="7" t="s">
        <v>29</v>
      </c>
      <c r="K1046" s="7">
        <v>92.8</v>
      </c>
      <c r="L1046" s="19" t="str">
        <f t="shared" si="29"/>
        <v>负</v>
      </c>
    </row>
    <row r="1047" spans="2:12">
      <c r="B1047" s="37"/>
      <c r="C1047" s="37"/>
      <c r="D1047" s="37"/>
      <c r="E1047" s="5"/>
      <c r="F1047" s="5"/>
      <c r="G1047" s="6"/>
      <c r="H1047" s="7" t="s">
        <v>24</v>
      </c>
      <c r="I1047" s="7">
        <v>91.5</v>
      </c>
      <c r="J1047" s="7" t="s">
        <v>31</v>
      </c>
      <c r="K1047" s="7">
        <v>81</v>
      </c>
      <c r="L1047" s="19" t="str">
        <f t="shared" si="29"/>
        <v>胜</v>
      </c>
    </row>
    <row r="1048" spans="2:12">
      <c r="B1048" s="37"/>
      <c r="C1048" s="37"/>
      <c r="D1048" s="37"/>
      <c r="E1048" s="5"/>
      <c r="F1048" s="5"/>
      <c r="G1048" s="6"/>
      <c r="H1048" s="7" t="s">
        <v>24</v>
      </c>
      <c r="I1048" s="7">
        <v>91.5</v>
      </c>
      <c r="J1048" s="7" t="s">
        <v>30</v>
      </c>
      <c r="K1048" s="20"/>
      <c r="L1048" s="19" t="str">
        <f t="shared" si="29"/>
        <v>胜</v>
      </c>
    </row>
    <row r="1049" spans="2:12">
      <c r="B1049" s="37"/>
      <c r="C1049" s="37"/>
      <c r="D1049" s="37"/>
      <c r="E1049" s="5"/>
      <c r="F1049" s="5"/>
      <c r="G1049" s="6"/>
      <c r="H1049" s="7" t="s">
        <v>24</v>
      </c>
      <c r="I1049" s="7">
        <v>91.5</v>
      </c>
      <c r="J1049" s="7" t="s">
        <v>29</v>
      </c>
      <c r="K1049" s="20"/>
      <c r="L1049" s="19" t="str">
        <f t="shared" si="29"/>
        <v>胜</v>
      </c>
    </row>
    <row r="1050" spans="2:12">
      <c r="B1050" s="37"/>
      <c r="C1050" s="37"/>
      <c r="D1050" s="37"/>
      <c r="E1050" s="5"/>
      <c r="F1050" s="5"/>
      <c r="G1050" s="6"/>
      <c r="H1050" s="7" t="s">
        <v>25</v>
      </c>
      <c r="I1050" s="7">
        <v>88.5</v>
      </c>
      <c r="J1050" s="7">
        <v>1168438795</v>
      </c>
      <c r="K1050" s="7">
        <v>79.7</v>
      </c>
      <c r="L1050" s="19" t="str">
        <f t="shared" si="29"/>
        <v>胜</v>
      </c>
    </row>
    <row r="1051" spans="2:12">
      <c r="B1051" s="37"/>
      <c r="C1051" s="37"/>
      <c r="D1051" s="37"/>
      <c r="E1051" s="5"/>
      <c r="F1051" s="5"/>
      <c r="G1051" s="6"/>
      <c r="H1051" s="7" t="s">
        <v>27</v>
      </c>
      <c r="I1051" s="7">
        <v>84.1</v>
      </c>
      <c r="J1051" s="7">
        <v>1168438795</v>
      </c>
      <c r="K1051" s="7">
        <v>40.4</v>
      </c>
      <c r="L1051" s="19" t="str">
        <f t="shared" si="29"/>
        <v>胜</v>
      </c>
    </row>
    <row r="1052" spans="2:12">
      <c r="B1052" s="37"/>
      <c r="C1052" s="37"/>
      <c r="D1052" s="37"/>
      <c r="E1052" s="5"/>
      <c r="F1052" s="5"/>
      <c r="G1052" s="6"/>
      <c r="H1052" s="7" t="s">
        <v>181</v>
      </c>
      <c r="I1052" s="7">
        <v>86.8</v>
      </c>
      <c r="J1052" s="7" t="s">
        <v>39</v>
      </c>
      <c r="K1052" s="20"/>
      <c r="L1052" s="19" t="str">
        <f t="shared" si="29"/>
        <v>胜</v>
      </c>
    </row>
    <row r="1053" spans="2:12">
      <c r="B1053" s="37"/>
      <c r="C1053" s="37"/>
      <c r="D1053" s="37"/>
      <c r="E1053" s="5"/>
      <c r="F1053" s="5"/>
      <c r="G1053" s="6"/>
      <c r="H1053" s="7" t="s">
        <v>28</v>
      </c>
      <c r="I1053" s="7">
        <v>56.4</v>
      </c>
      <c r="J1053" s="7" t="s">
        <v>157</v>
      </c>
      <c r="K1053" s="7">
        <v>85.7</v>
      </c>
      <c r="L1053" s="19" t="str">
        <f t="shared" si="29"/>
        <v>负</v>
      </c>
    </row>
    <row r="1054" spans="2:12">
      <c r="B1054" s="37"/>
      <c r="C1054" s="37"/>
      <c r="D1054" s="37"/>
      <c r="E1054" s="5"/>
      <c r="F1054" s="5"/>
      <c r="G1054" s="6"/>
      <c r="H1054" s="7" t="s">
        <v>28</v>
      </c>
      <c r="I1054" s="7">
        <v>56.4</v>
      </c>
      <c r="J1054" s="7" t="s">
        <v>39</v>
      </c>
      <c r="K1054" s="7">
        <v>85.4</v>
      </c>
      <c r="L1054" s="19" t="str">
        <f t="shared" si="29"/>
        <v>负</v>
      </c>
    </row>
    <row r="1055" spans="2:12">
      <c r="B1055" s="37"/>
      <c r="C1055" s="37"/>
      <c r="D1055" s="37"/>
      <c r="E1055" s="5"/>
      <c r="F1055" s="5"/>
      <c r="G1055" s="6"/>
      <c r="H1055" s="7" t="s">
        <v>28</v>
      </c>
      <c r="I1055" s="7">
        <v>56.4</v>
      </c>
      <c r="J1055" s="7" t="s">
        <v>38</v>
      </c>
      <c r="K1055" s="7">
        <v>65.3</v>
      </c>
      <c r="L1055" s="19" t="str">
        <f t="shared" si="29"/>
        <v>负</v>
      </c>
    </row>
    <row r="1056" spans="2:12">
      <c r="B1056" s="37"/>
      <c r="C1056" s="37"/>
      <c r="D1056" s="37"/>
      <c r="E1056" s="5"/>
      <c r="F1056" s="5"/>
      <c r="G1056" s="6"/>
      <c r="H1056" s="7" t="s">
        <v>32</v>
      </c>
      <c r="I1056" s="25"/>
      <c r="J1056" s="7" t="s">
        <v>157</v>
      </c>
      <c r="K1056" s="7">
        <v>73.2</v>
      </c>
      <c r="L1056" s="19" t="str">
        <f t="shared" si="29"/>
        <v>负</v>
      </c>
    </row>
    <row r="1057" spans="2:12">
      <c r="B1057" s="37"/>
      <c r="C1057" s="37"/>
      <c r="D1057" s="37"/>
      <c r="E1057" s="5"/>
      <c r="F1057" s="5"/>
      <c r="G1057" s="6"/>
      <c r="H1057" s="7" t="s">
        <v>32</v>
      </c>
      <c r="I1057" s="25"/>
      <c r="J1057" s="7" t="s">
        <v>39</v>
      </c>
      <c r="K1057" s="7">
        <v>78.1</v>
      </c>
      <c r="L1057" s="19" t="str">
        <f t="shared" si="29"/>
        <v>负</v>
      </c>
    </row>
    <row r="1058" spans="2:12">
      <c r="B1058" s="37"/>
      <c r="C1058" s="37"/>
      <c r="D1058" s="37"/>
      <c r="E1058" s="5"/>
      <c r="F1058" s="5"/>
      <c r="G1058" s="6"/>
      <c r="H1058" s="7" t="s">
        <v>32</v>
      </c>
      <c r="I1058" s="25"/>
      <c r="J1058" s="7" t="s">
        <v>38</v>
      </c>
      <c r="K1058" s="7">
        <v>70.9</v>
      </c>
      <c r="L1058" s="19" t="str">
        <f t="shared" si="29"/>
        <v>负</v>
      </c>
    </row>
    <row r="1059" spans="2:12">
      <c r="B1059" s="37"/>
      <c r="C1059" s="37"/>
      <c r="D1059" s="37"/>
      <c r="E1059" s="5"/>
      <c r="F1059" s="5"/>
      <c r="G1059" s="6"/>
      <c r="H1059" s="7" t="s">
        <v>33</v>
      </c>
      <c r="I1059" s="25"/>
      <c r="J1059" s="7" t="s">
        <v>157</v>
      </c>
      <c r="K1059" s="7">
        <v>85.4</v>
      </c>
      <c r="L1059" s="19" t="str">
        <f t="shared" si="29"/>
        <v>负</v>
      </c>
    </row>
    <row r="1060" spans="2:12">
      <c r="B1060" s="37"/>
      <c r="C1060" s="37"/>
      <c r="D1060" s="37"/>
      <c r="E1060" s="5"/>
      <c r="F1060" s="5"/>
      <c r="G1060" s="6"/>
      <c r="H1060" s="7" t="s">
        <v>33</v>
      </c>
      <c r="I1060" s="25"/>
      <c r="J1060" s="7" t="s">
        <v>39</v>
      </c>
      <c r="K1060" s="7">
        <v>87.1</v>
      </c>
      <c r="L1060" s="19" t="str">
        <f t="shared" si="29"/>
        <v>负</v>
      </c>
    </row>
    <row r="1061" spans="2:12">
      <c r="B1061" s="37"/>
      <c r="C1061" s="37"/>
      <c r="D1061" s="37"/>
      <c r="E1061" s="5"/>
      <c r="F1061" s="5"/>
      <c r="G1061" s="6"/>
      <c r="H1061" s="7" t="s">
        <v>33</v>
      </c>
      <c r="I1061" s="25"/>
      <c r="J1061" s="7" t="s">
        <v>38</v>
      </c>
      <c r="K1061" s="7">
        <v>85.9</v>
      </c>
      <c r="L1061" s="19" t="str">
        <f t="shared" si="29"/>
        <v>负</v>
      </c>
    </row>
    <row r="1062" spans="2:12">
      <c r="B1062" s="37"/>
      <c r="C1062" s="37"/>
      <c r="D1062" s="37"/>
      <c r="E1062" s="5"/>
      <c r="F1062" s="5"/>
      <c r="G1062" s="6"/>
      <c r="H1062" s="7" t="s">
        <v>93</v>
      </c>
      <c r="I1062" s="7">
        <v>84.4</v>
      </c>
      <c r="J1062" s="7" t="s">
        <v>38</v>
      </c>
      <c r="K1062" s="7">
        <v>89.8</v>
      </c>
      <c r="L1062" s="19" t="str">
        <f t="shared" si="29"/>
        <v>负</v>
      </c>
    </row>
    <row r="1063" spans="2:12">
      <c r="B1063" s="37"/>
      <c r="C1063" s="37"/>
      <c r="D1063" s="37"/>
      <c r="E1063" s="5"/>
      <c r="F1063" s="5"/>
      <c r="G1063" s="6"/>
      <c r="H1063" s="7" t="s">
        <v>93</v>
      </c>
      <c r="I1063" s="7">
        <v>84.4</v>
      </c>
      <c r="J1063" s="7" t="s">
        <v>30</v>
      </c>
      <c r="K1063" s="7">
        <v>81.9</v>
      </c>
      <c r="L1063" s="19" t="str">
        <f t="shared" si="29"/>
        <v>胜</v>
      </c>
    </row>
    <row r="1064" spans="2:12">
      <c r="B1064" s="37"/>
      <c r="C1064" s="37"/>
      <c r="D1064" s="37"/>
      <c r="E1064" s="5"/>
      <c r="F1064" s="5"/>
      <c r="G1064" s="6"/>
      <c r="H1064" s="7" t="s">
        <v>93</v>
      </c>
      <c r="I1064" s="7">
        <v>84.4</v>
      </c>
      <c r="J1064" s="7" t="s">
        <v>92</v>
      </c>
      <c r="K1064" s="7">
        <v>70.9</v>
      </c>
      <c r="L1064" s="19" t="str">
        <f t="shared" si="29"/>
        <v>胜</v>
      </c>
    </row>
    <row r="1065" spans="2:12">
      <c r="B1065" s="37"/>
      <c r="C1065" s="37"/>
      <c r="D1065" s="37"/>
      <c r="E1065" s="5"/>
      <c r="F1065" s="5"/>
      <c r="G1065" s="6"/>
      <c r="H1065" s="7" t="s">
        <v>94</v>
      </c>
      <c r="I1065" s="7">
        <v>97.4</v>
      </c>
      <c r="J1065" s="7" t="s">
        <v>38</v>
      </c>
      <c r="K1065" s="7">
        <v>89.6</v>
      </c>
      <c r="L1065" s="19" t="str">
        <f t="shared" si="29"/>
        <v>胜</v>
      </c>
    </row>
    <row r="1066" spans="2:12">
      <c r="B1066" s="37"/>
      <c r="C1066" s="37"/>
      <c r="D1066" s="37"/>
      <c r="E1066" s="5"/>
      <c r="F1066" s="5"/>
      <c r="G1066" s="6"/>
      <c r="H1066" s="7" t="s">
        <v>94</v>
      </c>
      <c r="I1066" s="7">
        <v>97.4</v>
      </c>
      <c r="J1066" s="7" t="s">
        <v>30</v>
      </c>
      <c r="K1066" s="7">
        <v>84.1</v>
      </c>
      <c r="L1066" s="19" t="str">
        <f t="shared" si="29"/>
        <v>胜</v>
      </c>
    </row>
    <row r="1067" spans="2:12">
      <c r="B1067" s="37"/>
      <c r="C1067" s="37"/>
      <c r="D1067" s="37"/>
      <c r="E1067" s="5"/>
      <c r="F1067" s="5"/>
      <c r="G1067" s="6"/>
      <c r="H1067" s="7" t="s">
        <v>94</v>
      </c>
      <c r="I1067" s="7">
        <v>97.4</v>
      </c>
      <c r="J1067" s="7" t="s">
        <v>92</v>
      </c>
      <c r="K1067" s="7">
        <v>78.9</v>
      </c>
      <c r="L1067" s="19" t="str">
        <f t="shared" si="29"/>
        <v>胜</v>
      </c>
    </row>
    <row r="1068" spans="2:12">
      <c r="B1068" s="37"/>
      <c r="C1068" s="37"/>
      <c r="D1068" s="37"/>
      <c r="E1068" s="5"/>
      <c r="F1068" s="5"/>
      <c r="G1068" s="6"/>
      <c r="H1068" s="7" t="s">
        <v>95</v>
      </c>
      <c r="I1068" s="7">
        <v>86.6</v>
      </c>
      <c r="J1068" s="7" t="s">
        <v>38</v>
      </c>
      <c r="K1068" s="7">
        <v>92</v>
      </c>
      <c r="L1068" s="19" t="str">
        <f t="shared" si="29"/>
        <v>负</v>
      </c>
    </row>
    <row r="1069" spans="2:12">
      <c r="B1069" s="37"/>
      <c r="C1069" s="37"/>
      <c r="D1069" s="37"/>
      <c r="E1069" s="5"/>
      <c r="F1069" s="5"/>
      <c r="G1069" s="6"/>
      <c r="H1069" s="7" t="s">
        <v>95</v>
      </c>
      <c r="I1069" s="7">
        <v>86.6</v>
      </c>
      <c r="J1069" s="7" t="s">
        <v>30</v>
      </c>
      <c r="K1069" s="7">
        <v>77</v>
      </c>
      <c r="L1069" s="19" t="str">
        <f t="shared" si="29"/>
        <v>胜</v>
      </c>
    </row>
    <row r="1070" spans="2:12">
      <c r="B1070" s="37"/>
      <c r="C1070" s="37"/>
      <c r="D1070" s="37"/>
      <c r="E1070" s="5"/>
      <c r="F1070" s="5"/>
      <c r="G1070" s="6"/>
      <c r="H1070" s="7" t="s">
        <v>95</v>
      </c>
      <c r="I1070" s="7">
        <v>86.6</v>
      </c>
      <c r="J1070" s="7" t="s">
        <v>92</v>
      </c>
      <c r="K1070" s="7">
        <v>81</v>
      </c>
      <c r="L1070" s="19" t="str">
        <f t="shared" si="29"/>
        <v>胜</v>
      </c>
    </row>
    <row r="1071" spans="2:12">
      <c r="B1071" s="37"/>
      <c r="C1071" s="37"/>
      <c r="D1071" s="37"/>
      <c r="E1071" s="5"/>
      <c r="F1071" s="5"/>
      <c r="G1071" s="6"/>
      <c r="H1071" s="7" t="s">
        <v>119</v>
      </c>
      <c r="I1071" s="7">
        <v>91.6</v>
      </c>
      <c r="J1071" s="7" t="s">
        <v>21</v>
      </c>
      <c r="K1071" s="7">
        <v>98.1</v>
      </c>
      <c r="L1071" s="19" t="str">
        <f t="shared" si="29"/>
        <v>负</v>
      </c>
    </row>
    <row r="1072" spans="2:12">
      <c r="B1072" s="37"/>
      <c r="C1072" s="37"/>
      <c r="D1072" s="37"/>
      <c r="E1072" s="5"/>
      <c r="F1072" s="5"/>
      <c r="G1072" s="6"/>
      <c r="H1072" s="7" t="s">
        <v>120</v>
      </c>
      <c r="I1072" s="20"/>
      <c r="J1072" s="7" t="s">
        <v>21</v>
      </c>
      <c r="K1072" s="7">
        <v>96.9</v>
      </c>
      <c r="L1072" s="19" t="str">
        <f t="shared" si="29"/>
        <v>负</v>
      </c>
    </row>
    <row r="1073" spans="2:12">
      <c r="B1073" s="42"/>
      <c r="C1073" s="42"/>
      <c r="D1073" s="7" t="s">
        <v>182</v>
      </c>
      <c r="E1073" s="7">
        <f>COUNTA(H1073:H1077)</f>
        <v>5</v>
      </c>
      <c r="F1073" s="5">
        <f>COUNTIF(L1073:L1077,"胜")</f>
        <v>1</v>
      </c>
      <c r="G1073" s="6">
        <f>F1073/E1073</f>
        <v>0.2</v>
      </c>
      <c r="H1073" s="7" t="s">
        <v>144</v>
      </c>
      <c r="I1073" s="7">
        <v>79.9</v>
      </c>
      <c r="J1073" s="7" t="s">
        <v>87</v>
      </c>
      <c r="K1073" s="7">
        <v>80.4</v>
      </c>
      <c r="L1073" s="19" t="str">
        <f t="shared" si="29"/>
        <v>负</v>
      </c>
    </row>
    <row r="1074" spans="2:12">
      <c r="B1074" s="42"/>
      <c r="C1074" s="42"/>
      <c r="D1074" s="7"/>
      <c r="E1074" s="7"/>
      <c r="F1074" s="5"/>
      <c r="G1074" s="6"/>
      <c r="H1074" s="7" t="s">
        <v>145</v>
      </c>
      <c r="I1074" s="7">
        <v>84.1</v>
      </c>
      <c r="J1074" s="7" t="s">
        <v>96</v>
      </c>
      <c r="K1074" s="7">
        <v>74.8</v>
      </c>
      <c r="L1074" s="19" t="str">
        <f t="shared" si="29"/>
        <v>胜</v>
      </c>
    </row>
    <row r="1075" spans="2:12">
      <c r="B1075" s="42"/>
      <c r="C1075" s="42"/>
      <c r="D1075" s="7"/>
      <c r="E1075" s="7"/>
      <c r="F1075" s="5"/>
      <c r="G1075" s="6"/>
      <c r="H1075" s="7" t="s">
        <v>146</v>
      </c>
      <c r="I1075" s="20"/>
      <c r="J1075" s="7" t="s">
        <v>132</v>
      </c>
      <c r="K1075" s="25"/>
      <c r="L1075" s="19" t="str">
        <f t="shared" si="29"/>
        <v>平</v>
      </c>
    </row>
    <row r="1076" spans="2:12">
      <c r="B1076" s="42"/>
      <c r="C1076" s="42"/>
      <c r="D1076" s="7"/>
      <c r="E1076" s="7"/>
      <c r="F1076" s="5"/>
      <c r="G1076" s="6"/>
      <c r="H1076" s="7" t="s">
        <v>150</v>
      </c>
      <c r="I1076" s="7">
        <v>90.3</v>
      </c>
      <c r="J1076" s="7" t="s">
        <v>21</v>
      </c>
      <c r="K1076" s="7">
        <v>94</v>
      </c>
      <c r="L1076" s="19" t="str">
        <f t="shared" si="29"/>
        <v>负</v>
      </c>
    </row>
    <row r="1077" spans="2:12">
      <c r="B1077" s="42"/>
      <c r="C1077" s="42"/>
      <c r="D1077" s="7"/>
      <c r="E1077" s="7"/>
      <c r="F1077" s="5"/>
      <c r="G1077" s="6"/>
      <c r="H1077" s="7" t="s">
        <v>152</v>
      </c>
      <c r="I1077" s="7">
        <v>85.6</v>
      </c>
      <c r="J1077" s="7" t="s">
        <v>21</v>
      </c>
      <c r="K1077" s="7">
        <v>98</v>
      </c>
      <c r="L1077" s="19" t="str">
        <f t="shared" si="29"/>
        <v>负</v>
      </c>
    </row>
    <row r="1078" spans="2:12">
      <c r="B1078" s="7">
        <v>116</v>
      </c>
      <c r="C1078" s="7" t="s">
        <v>76</v>
      </c>
      <c r="D1078" s="7" t="s">
        <v>76</v>
      </c>
      <c r="E1078" s="7">
        <f>COUNTA(H1078:H1080)</f>
        <v>3</v>
      </c>
      <c r="F1078" s="7">
        <f>COUNTIF(L1078:L1080,"胜")</f>
        <v>0</v>
      </c>
      <c r="G1078" s="8">
        <f>F1078/E1078</f>
        <v>0</v>
      </c>
      <c r="H1078" s="7" t="s">
        <v>41</v>
      </c>
      <c r="I1078" s="7">
        <v>52.9</v>
      </c>
      <c r="J1078" s="7" t="s">
        <v>74</v>
      </c>
      <c r="K1078" s="7">
        <v>72</v>
      </c>
      <c r="L1078" s="19" t="str">
        <f t="shared" si="29"/>
        <v>负</v>
      </c>
    </row>
    <row r="1079" spans="2:12">
      <c r="B1079" s="7"/>
      <c r="C1079" s="7"/>
      <c r="D1079" s="7"/>
      <c r="E1079" s="7"/>
      <c r="F1079" s="7"/>
      <c r="G1079" s="8"/>
      <c r="H1079" s="7" t="s">
        <v>41</v>
      </c>
      <c r="I1079" s="7">
        <v>52.9</v>
      </c>
      <c r="J1079" s="7" t="s">
        <v>73</v>
      </c>
      <c r="K1079" s="7">
        <v>87</v>
      </c>
      <c r="L1079" s="19" t="str">
        <f t="shared" si="29"/>
        <v>负</v>
      </c>
    </row>
    <row r="1080" spans="2:12">
      <c r="B1080" s="7"/>
      <c r="C1080" s="7"/>
      <c r="D1080" s="7"/>
      <c r="E1080" s="7"/>
      <c r="F1080" s="7"/>
      <c r="G1080" s="8"/>
      <c r="H1080" s="7" t="s">
        <v>41</v>
      </c>
      <c r="I1080" s="7">
        <v>52.9</v>
      </c>
      <c r="J1080" s="7" t="s">
        <v>75</v>
      </c>
      <c r="K1080" s="7">
        <v>74.5</v>
      </c>
      <c r="L1080" s="19" t="str">
        <f t="shared" si="29"/>
        <v>负</v>
      </c>
    </row>
    <row r="1081" spans="2:12">
      <c r="B1081" s="7"/>
      <c r="C1081" s="7"/>
      <c r="D1081" s="7" t="s">
        <v>98</v>
      </c>
      <c r="E1081" s="7">
        <f>COUNTA(H1081:H1105)</f>
        <v>25</v>
      </c>
      <c r="F1081" s="7">
        <f>COUNTIF(L1081:L1105,"胜")</f>
        <v>17</v>
      </c>
      <c r="G1081" s="8">
        <f>F1081/E1081</f>
        <v>0.68</v>
      </c>
      <c r="H1081" s="19" t="s">
        <v>103</v>
      </c>
      <c r="I1081" s="19">
        <v>85.2</v>
      </c>
      <c r="J1081" s="19" t="s">
        <v>62</v>
      </c>
      <c r="K1081" s="19">
        <v>92.2</v>
      </c>
      <c r="L1081" s="19" t="str">
        <f t="shared" si="29"/>
        <v>负</v>
      </c>
    </row>
    <row r="1082" spans="2:12">
      <c r="B1082" s="7"/>
      <c r="C1082" s="7"/>
      <c r="D1082" s="7"/>
      <c r="E1082" s="7"/>
      <c r="F1082" s="7"/>
      <c r="G1082" s="8"/>
      <c r="H1082" s="19" t="s">
        <v>103</v>
      </c>
      <c r="I1082" s="19">
        <v>85.2</v>
      </c>
      <c r="J1082" s="19" t="s">
        <v>64</v>
      </c>
      <c r="K1082" s="19">
        <v>74.3</v>
      </c>
      <c r="L1082" s="19" t="str">
        <f t="shared" si="29"/>
        <v>胜</v>
      </c>
    </row>
    <row r="1083" spans="2:12">
      <c r="B1083" s="7"/>
      <c r="C1083" s="7"/>
      <c r="D1083" s="7"/>
      <c r="E1083" s="7"/>
      <c r="F1083" s="7"/>
      <c r="G1083" s="8"/>
      <c r="H1083" s="19" t="s">
        <v>103</v>
      </c>
      <c r="I1083" s="19">
        <v>85.2</v>
      </c>
      <c r="J1083" s="19" t="s">
        <v>30</v>
      </c>
      <c r="K1083" s="19">
        <v>84.3</v>
      </c>
      <c r="L1083" s="19" t="str">
        <f t="shared" si="29"/>
        <v>胜</v>
      </c>
    </row>
    <row r="1084" spans="2:12">
      <c r="B1084" s="7"/>
      <c r="C1084" s="7"/>
      <c r="D1084" s="7"/>
      <c r="E1084" s="7"/>
      <c r="F1084" s="7"/>
      <c r="G1084" s="8"/>
      <c r="H1084" s="19" t="s">
        <v>105</v>
      </c>
      <c r="I1084" s="19">
        <v>90.8</v>
      </c>
      <c r="J1084" s="19" t="s">
        <v>62</v>
      </c>
      <c r="K1084" s="19">
        <v>89.4</v>
      </c>
      <c r="L1084" s="19" t="str">
        <f t="shared" si="29"/>
        <v>胜</v>
      </c>
    </row>
    <row r="1085" spans="2:12">
      <c r="B1085" s="7"/>
      <c r="C1085" s="7"/>
      <c r="D1085" s="7"/>
      <c r="E1085" s="7"/>
      <c r="F1085" s="7"/>
      <c r="G1085" s="8"/>
      <c r="H1085" s="19" t="s">
        <v>105</v>
      </c>
      <c r="I1085" s="19">
        <v>90.8</v>
      </c>
      <c r="J1085" s="19" t="s">
        <v>64</v>
      </c>
      <c r="K1085" s="29"/>
      <c r="L1085" s="19" t="str">
        <f t="shared" si="29"/>
        <v>胜</v>
      </c>
    </row>
    <row r="1086" spans="2:12">
      <c r="B1086" s="7"/>
      <c r="C1086" s="7"/>
      <c r="D1086" s="7"/>
      <c r="E1086" s="7"/>
      <c r="F1086" s="7"/>
      <c r="G1086" s="8"/>
      <c r="H1086" s="19" t="s">
        <v>105</v>
      </c>
      <c r="I1086" s="19">
        <v>90.8</v>
      </c>
      <c r="J1086" s="19" t="s">
        <v>30</v>
      </c>
      <c r="K1086" s="29"/>
      <c r="L1086" s="19" t="str">
        <f t="shared" si="29"/>
        <v>胜</v>
      </c>
    </row>
    <row r="1087" spans="2:12">
      <c r="B1087" s="7"/>
      <c r="C1087" s="7"/>
      <c r="D1087" s="7"/>
      <c r="E1087" s="7"/>
      <c r="F1087" s="7"/>
      <c r="G1087" s="8"/>
      <c r="H1087" s="19" t="s">
        <v>106</v>
      </c>
      <c r="I1087" s="19">
        <v>87.7</v>
      </c>
      <c r="J1087" s="19" t="s">
        <v>62</v>
      </c>
      <c r="K1087" s="29"/>
      <c r="L1087" s="19" t="str">
        <f t="shared" ref="L1087:L1150" si="30">IF(I1087&gt;K1087,"胜",IF(I1087=K1087,"平",IF(I1087&lt;K1087,"负")))</f>
        <v>胜</v>
      </c>
    </row>
    <row r="1088" spans="2:12">
      <c r="B1088" s="7"/>
      <c r="C1088" s="7"/>
      <c r="D1088" s="7"/>
      <c r="E1088" s="7"/>
      <c r="F1088" s="7"/>
      <c r="G1088" s="8"/>
      <c r="H1088" s="19" t="s">
        <v>106</v>
      </c>
      <c r="I1088" s="19">
        <v>87.7</v>
      </c>
      <c r="J1088" s="19" t="s">
        <v>64</v>
      </c>
      <c r="K1088" s="29"/>
      <c r="L1088" s="19" t="str">
        <f t="shared" si="30"/>
        <v>胜</v>
      </c>
    </row>
    <row r="1089" spans="2:12">
      <c r="B1089" s="7"/>
      <c r="C1089" s="7"/>
      <c r="D1089" s="7"/>
      <c r="E1089" s="7"/>
      <c r="F1089" s="7"/>
      <c r="G1089" s="8"/>
      <c r="H1089" s="19" t="s">
        <v>106</v>
      </c>
      <c r="I1089" s="19">
        <v>87.7</v>
      </c>
      <c r="J1089" s="19" t="s">
        <v>30</v>
      </c>
      <c r="K1089" s="19">
        <v>83.2</v>
      </c>
      <c r="L1089" s="19" t="str">
        <f t="shared" si="30"/>
        <v>胜</v>
      </c>
    </row>
    <row r="1090" spans="2:12">
      <c r="B1090" s="7"/>
      <c r="C1090" s="7"/>
      <c r="D1090" s="7"/>
      <c r="E1090" s="7"/>
      <c r="F1090" s="7"/>
      <c r="G1090" s="8"/>
      <c r="H1090" s="19" t="s">
        <v>107</v>
      </c>
      <c r="I1090" s="19">
        <v>94.2</v>
      </c>
      <c r="J1090" s="19" t="s">
        <v>102</v>
      </c>
      <c r="K1090" s="19">
        <v>97.3</v>
      </c>
      <c r="L1090" s="19" t="str">
        <f t="shared" si="30"/>
        <v>负</v>
      </c>
    </row>
    <row r="1091" spans="2:12">
      <c r="B1091" s="7"/>
      <c r="C1091" s="7"/>
      <c r="D1091" s="7"/>
      <c r="E1091" s="7"/>
      <c r="F1091" s="7"/>
      <c r="G1091" s="8"/>
      <c r="H1091" s="19" t="s">
        <v>108</v>
      </c>
      <c r="I1091" s="29"/>
      <c r="J1091" s="19" t="s">
        <v>102</v>
      </c>
      <c r="K1091" s="19">
        <v>103.6</v>
      </c>
      <c r="L1091" s="19" t="str">
        <f t="shared" si="30"/>
        <v>负</v>
      </c>
    </row>
    <row r="1092" spans="2:12">
      <c r="B1092" s="7"/>
      <c r="C1092" s="7"/>
      <c r="D1092" s="7"/>
      <c r="E1092" s="7"/>
      <c r="F1092" s="7"/>
      <c r="G1092" s="8"/>
      <c r="H1092" s="7" t="s">
        <v>19</v>
      </c>
      <c r="I1092" s="7">
        <v>84.5</v>
      </c>
      <c r="J1092" s="7" t="s">
        <v>72</v>
      </c>
      <c r="K1092" s="7">
        <v>88.7</v>
      </c>
      <c r="L1092" s="19" t="str">
        <f t="shared" si="30"/>
        <v>负</v>
      </c>
    </row>
    <row r="1093" spans="2:12">
      <c r="B1093" s="7"/>
      <c r="C1093" s="7"/>
      <c r="D1093" s="7"/>
      <c r="E1093" s="7"/>
      <c r="F1093" s="7"/>
      <c r="G1093" s="8"/>
      <c r="H1093" s="7" t="s">
        <v>19</v>
      </c>
      <c r="I1093" s="7">
        <v>84.5</v>
      </c>
      <c r="J1093" s="7">
        <v>835743384</v>
      </c>
      <c r="K1093" s="7">
        <v>86.3</v>
      </c>
      <c r="L1093" s="19" t="str">
        <f t="shared" si="30"/>
        <v>负</v>
      </c>
    </row>
    <row r="1094" spans="2:12">
      <c r="B1094" s="7"/>
      <c r="C1094" s="7"/>
      <c r="D1094" s="7"/>
      <c r="E1094" s="7"/>
      <c r="F1094" s="7"/>
      <c r="G1094" s="8"/>
      <c r="H1094" s="7" t="s">
        <v>19</v>
      </c>
      <c r="I1094" s="7">
        <v>84.5</v>
      </c>
      <c r="J1094" s="7" t="s">
        <v>99</v>
      </c>
      <c r="K1094" s="7">
        <v>52</v>
      </c>
      <c r="L1094" s="19" t="str">
        <f t="shared" si="30"/>
        <v>胜</v>
      </c>
    </row>
    <row r="1095" spans="2:12">
      <c r="B1095" s="7"/>
      <c r="C1095" s="7"/>
      <c r="D1095" s="7"/>
      <c r="E1095" s="7"/>
      <c r="F1095" s="7"/>
      <c r="G1095" s="8"/>
      <c r="H1095" s="7" t="s">
        <v>22</v>
      </c>
      <c r="I1095" s="7">
        <v>83.3</v>
      </c>
      <c r="J1095" s="7" t="s">
        <v>72</v>
      </c>
      <c r="K1095" s="7">
        <v>82.6</v>
      </c>
      <c r="L1095" s="19" t="str">
        <f t="shared" si="30"/>
        <v>胜</v>
      </c>
    </row>
    <row r="1096" spans="2:12">
      <c r="B1096" s="7"/>
      <c r="C1096" s="7"/>
      <c r="D1096" s="7"/>
      <c r="E1096" s="7"/>
      <c r="F1096" s="7"/>
      <c r="G1096" s="8"/>
      <c r="H1096" s="7" t="s">
        <v>22</v>
      </c>
      <c r="I1096" s="7">
        <v>83.3</v>
      </c>
      <c r="J1096" s="7">
        <v>835743384</v>
      </c>
      <c r="K1096" s="7">
        <v>86.3</v>
      </c>
      <c r="L1096" s="19" t="str">
        <f t="shared" si="30"/>
        <v>负</v>
      </c>
    </row>
    <row r="1097" spans="2:12">
      <c r="B1097" s="7"/>
      <c r="C1097" s="7"/>
      <c r="D1097" s="7"/>
      <c r="E1097" s="7"/>
      <c r="F1097" s="7"/>
      <c r="G1097" s="8"/>
      <c r="H1097" s="7" t="s">
        <v>22</v>
      </c>
      <c r="I1097" s="7">
        <v>83.3</v>
      </c>
      <c r="J1097" s="7" t="s">
        <v>99</v>
      </c>
      <c r="K1097" s="7">
        <v>31.1</v>
      </c>
      <c r="L1097" s="19" t="str">
        <f t="shared" si="30"/>
        <v>胜</v>
      </c>
    </row>
    <row r="1098" spans="2:12">
      <c r="B1098" s="7"/>
      <c r="C1098" s="7"/>
      <c r="D1098" s="7"/>
      <c r="E1098" s="7"/>
      <c r="F1098" s="7"/>
      <c r="G1098" s="8"/>
      <c r="H1098" s="7" t="s">
        <v>23</v>
      </c>
      <c r="I1098" s="7">
        <v>91.1</v>
      </c>
      <c r="J1098" s="7" t="s">
        <v>72</v>
      </c>
      <c r="K1098" s="7">
        <v>83.5</v>
      </c>
      <c r="L1098" s="19" t="str">
        <f t="shared" si="30"/>
        <v>胜</v>
      </c>
    </row>
    <row r="1099" spans="2:12">
      <c r="B1099" s="7"/>
      <c r="C1099" s="7"/>
      <c r="D1099" s="7"/>
      <c r="E1099" s="7"/>
      <c r="F1099" s="7"/>
      <c r="G1099" s="8"/>
      <c r="H1099" s="7" t="s">
        <v>23</v>
      </c>
      <c r="I1099" s="7">
        <v>91.1</v>
      </c>
      <c r="J1099" s="7">
        <v>835743384</v>
      </c>
      <c r="K1099" s="7">
        <v>85.3</v>
      </c>
      <c r="L1099" s="19" t="str">
        <f t="shared" si="30"/>
        <v>胜</v>
      </c>
    </row>
    <row r="1100" spans="2:12">
      <c r="B1100" s="7"/>
      <c r="C1100" s="7"/>
      <c r="D1100" s="7"/>
      <c r="E1100" s="7"/>
      <c r="F1100" s="7"/>
      <c r="G1100" s="8"/>
      <c r="H1100" s="7" t="s">
        <v>23</v>
      </c>
      <c r="I1100" s="7">
        <v>91.1</v>
      </c>
      <c r="J1100" s="7" t="s">
        <v>99</v>
      </c>
      <c r="K1100" s="7">
        <v>59.2</v>
      </c>
      <c r="L1100" s="19" t="str">
        <f t="shared" si="30"/>
        <v>胜</v>
      </c>
    </row>
    <row r="1101" spans="2:12">
      <c r="B1101" s="7"/>
      <c r="C1101" s="7"/>
      <c r="D1101" s="7"/>
      <c r="E1101" s="7"/>
      <c r="F1101" s="7"/>
      <c r="G1101" s="8"/>
      <c r="H1101" s="7" t="s">
        <v>24</v>
      </c>
      <c r="I1101" s="7">
        <v>86</v>
      </c>
      <c r="J1101" s="7" t="s">
        <v>72</v>
      </c>
      <c r="K1101" s="7">
        <v>83</v>
      </c>
      <c r="L1101" s="19" t="str">
        <f t="shared" si="30"/>
        <v>胜</v>
      </c>
    </row>
    <row r="1102" spans="2:12">
      <c r="B1102" s="7"/>
      <c r="C1102" s="7"/>
      <c r="D1102" s="7"/>
      <c r="E1102" s="7"/>
      <c r="F1102" s="7"/>
      <c r="G1102" s="8"/>
      <c r="H1102" s="7" t="s">
        <v>24</v>
      </c>
      <c r="I1102" s="7">
        <v>86</v>
      </c>
      <c r="J1102" s="7">
        <v>835743384</v>
      </c>
      <c r="K1102" s="7">
        <v>85.7</v>
      </c>
      <c r="L1102" s="19" t="str">
        <f t="shared" si="30"/>
        <v>胜</v>
      </c>
    </row>
    <row r="1103" spans="2:12">
      <c r="B1103" s="7"/>
      <c r="C1103" s="7"/>
      <c r="D1103" s="7"/>
      <c r="E1103" s="7"/>
      <c r="F1103" s="7"/>
      <c r="G1103" s="8"/>
      <c r="H1103" s="7" t="s">
        <v>24</v>
      </c>
      <c r="I1103" s="7">
        <v>86</v>
      </c>
      <c r="J1103" s="7" t="s">
        <v>99</v>
      </c>
      <c r="K1103" s="7">
        <v>46.9</v>
      </c>
      <c r="L1103" s="19" t="str">
        <f t="shared" si="30"/>
        <v>胜</v>
      </c>
    </row>
    <row r="1104" spans="2:12">
      <c r="B1104" s="7"/>
      <c r="C1104" s="7"/>
      <c r="D1104" s="7"/>
      <c r="E1104" s="7"/>
      <c r="F1104" s="7"/>
      <c r="G1104" s="8"/>
      <c r="H1104" s="7" t="s">
        <v>25</v>
      </c>
      <c r="I1104" s="7">
        <v>86.1</v>
      </c>
      <c r="J1104" s="7" t="s">
        <v>39</v>
      </c>
      <c r="K1104" s="7">
        <v>89.3</v>
      </c>
      <c r="L1104" s="19" t="str">
        <f t="shared" si="30"/>
        <v>负</v>
      </c>
    </row>
    <row r="1105" spans="2:12">
      <c r="B1105" s="7"/>
      <c r="C1105" s="7"/>
      <c r="D1105" s="7"/>
      <c r="E1105" s="7"/>
      <c r="F1105" s="7"/>
      <c r="G1105" s="8"/>
      <c r="H1105" s="7" t="s">
        <v>27</v>
      </c>
      <c r="I1105" s="20"/>
      <c r="J1105" s="7" t="s">
        <v>39</v>
      </c>
      <c r="K1105" s="7">
        <v>88.8</v>
      </c>
      <c r="L1105" s="19" t="str">
        <f t="shared" si="30"/>
        <v>负</v>
      </c>
    </row>
    <row r="1106" spans="2:12">
      <c r="B1106" s="37">
        <v>68</v>
      </c>
      <c r="C1106" s="37" t="s">
        <v>97</v>
      </c>
      <c r="D1106" s="37" t="s">
        <v>112</v>
      </c>
      <c r="E1106" s="37">
        <f>COUNTA(H1106:H1117)</f>
        <v>12</v>
      </c>
      <c r="F1106" s="37">
        <f>COUNTIF(L1106:L1117,"胜")</f>
        <v>4</v>
      </c>
      <c r="G1106" s="8">
        <f>F1106/E1106</f>
        <v>0.333333333333333</v>
      </c>
      <c r="H1106" s="5" t="s">
        <v>12</v>
      </c>
      <c r="I1106" s="37">
        <v>79.6</v>
      </c>
      <c r="J1106" s="37" t="s">
        <v>26</v>
      </c>
      <c r="K1106" s="37">
        <v>90.8</v>
      </c>
      <c r="L1106" s="5" t="str">
        <f t="shared" si="30"/>
        <v>负</v>
      </c>
    </row>
    <row r="1107" spans="2:12">
      <c r="B1107" s="37"/>
      <c r="C1107" s="37"/>
      <c r="D1107" s="37"/>
      <c r="E1107" s="37"/>
      <c r="F1107" s="37"/>
      <c r="G1107" s="8"/>
      <c r="H1107" s="5" t="s">
        <v>12</v>
      </c>
      <c r="I1107" s="37">
        <v>79.6</v>
      </c>
      <c r="J1107" s="37" t="s">
        <v>111</v>
      </c>
      <c r="K1107" s="37">
        <v>47.3</v>
      </c>
      <c r="L1107" s="5" t="str">
        <f t="shared" si="30"/>
        <v>胜</v>
      </c>
    </row>
    <row r="1108" spans="2:12">
      <c r="B1108" s="37"/>
      <c r="C1108" s="37"/>
      <c r="D1108" s="37"/>
      <c r="E1108" s="37"/>
      <c r="F1108" s="37"/>
      <c r="G1108" s="8"/>
      <c r="H1108" s="5" t="s">
        <v>12</v>
      </c>
      <c r="I1108" s="37">
        <v>79.6</v>
      </c>
      <c r="J1108" s="37" t="s">
        <v>110</v>
      </c>
      <c r="K1108" s="37">
        <v>79.3</v>
      </c>
      <c r="L1108" s="5" t="str">
        <f t="shared" si="30"/>
        <v>胜</v>
      </c>
    </row>
    <row r="1109" spans="2:12">
      <c r="B1109" s="37"/>
      <c r="C1109" s="37"/>
      <c r="D1109" s="37"/>
      <c r="E1109" s="37"/>
      <c r="F1109" s="37"/>
      <c r="G1109" s="8"/>
      <c r="H1109" s="5" t="s">
        <v>16</v>
      </c>
      <c r="I1109" s="37">
        <v>78.1</v>
      </c>
      <c r="J1109" s="37" t="s">
        <v>26</v>
      </c>
      <c r="K1109" s="37">
        <v>83.7</v>
      </c>
      <c r="L1109" s="5" t="str">
        <f t="shared" si="30"/>
        <v>负</v>
      </c>
    </row>
    <row r="1110" spans="2:12">
      <c r="B1110" s="37"/>
      <c r="C1110" s="37"/>
      <c r="D1110" s="37"/>
      <c r="E1110" s="37"/>
      <c r="F1110" s="37"/>
      <c r="G1110" s="8"/>
      <c r="H1110" s="5" t="s">
        <v>16</v>
      </c>
      <c r="I1110" s="37">
        <v>78.1</v>
      </c>
      <c r="J1110" s="37" t="s">
        <v>111</v>
      </c>
      <c r="K1110" s="37">
        <v>82.9</v>
      </c>
      <c r="L1110" s="5" t="str">
        <f t="shared" si="30"/>
        <v>负</v>
      </c>
    </row>
    <row r="1111" spans="2:12">
      <c r="B1111" s="37"/>
      <c r="C1111" s="37"/>
      <c r="D1111" s="37"/>
      <c r="E1111" s="37"/>
      <c r="F1111" s="37"/>
      <c r="G1111" s="8"/>
      <c r="H1111" s="5" t="s">
        <v>16</v>
      </c>
      <c r="I1111" s="37">
        <v>78.1</v>
      </c>
      <c r="J1111" s="37" t="s">
        <v>110</v>
      </c>
      <c r="K1111" s="37">
        <v>75.3</v>
      </c>
      <c r="L1111" s="5" t="str">
        <f t="shared" si="30"/>
        <v>胜</v>
      </c>
    </row>
    <row r="1112" spans="2:12">
      <c r="B1112" s="37"/>
      <c r="C1112" s="37"/>
      <c r="D1112" s="37"/>
      <c r="E1112" s="37"/>
      <c r="F1112" s="37"/>
      <c r="G1112" s="8"/>
      <c r="H1112" s="5" t="s">
        <v>17</v>
      </c>
      <c r="I1112" s="37">
        <v>77.7</v>
      </c>
      <c r="J1112" s="37" t="s">
        <v>26</v>
      </c>
      <c r="K1112" s="37">
        <v>90.6</v>
      </c>
      <c r="L1112" s="5" t="str">
        <f t="shared" si="30"/>
        <v>负</v>
      </c>
    </row>
    <row r="1113" spans="2:12">
      <c r="B1113" s="37"/>
      <c r="C1113" s="37"/>
      <c r="D1113" s="37"/>
      <c r="E1113" s="37"/>
      <c r="F1113" s="37"/>
      <c r="G1113" s="8"/>
      <c r="H1113" s="5" t="s">
        <v>17</v>
      </c>
      <c r="I1113" s="37">
        <v>77.7</v>
      </c>
      <c r="J1113" s="37" t="s">
        <v>111</v>
      </c>
      <c r="K1113" s="37">
        <v>86.3</v>
      </c>
      <c r="L1113" s="5" t="str">
        <f t="shared" si="30"/>
        <v>负</v>
      </c>
    </row>
    <row r="1114" spans="2:12">
      <c r="B1114" s="37"/>
      <c r="C1114" s="37"/>
      <c r="D1114" s="37"/>
      <c r="E1114" s="37"/>
      <c r="F1114" s="37"/>
      <c r="G1114" s="8"/>
      <c r="H1114" s="5" t="s">
        <v>17</v>
      </c>
      <c r="I1114" s="37">
        <v>77.7</v>
      </c>
      <c r="J1114" s="37" t="s">
        <v>110</v>
      </c>
      <c r="K1114" s="37">
        <v>83.8</v>
      </c>
      <c r="L1114" s="5" t="str">
        <f t="shared" si="30"/>
        <v>负</v>
      </c>
    </row>
    <row r="1115" spans="2:12">
      <c r="B1115" s="37"/>
      <c r="C1115" s="37"/>
      <c r="D1115" s="37"/>
      <c r="E1115" s="37"/>
      <c r="F1115" s="37"/>
      <c r="G1115" s="8"/>
      <c r="H1115" s="5" t="s">
        <v>18</v>
      </c>
      <c r="I1115" s="5">
        <v>78</v>
      </c>
      <c r="J1115" s="5" t="s">
        <v>26</v>
      </c>
      <c r="K1115" s="5">
        <v>95.1</v>
      </c>
      <c r="L1115" s="5" t="str">
        <f t="shared" si="30"/>
        <v>负</v>
      </c>
    </row>
    <row r="1116" spans="2:12">
      <c r="B1116" s="37"/>
      <c r="C1116" s="37"/>
      <c r="D1116" s="37"/>
      <c r="E1116" s="37"/>
      <c r="F1116" s="37"/>
      <c r="G1116" s="8"/>
      <c r="H1116" s="5" t="s">
        <v>18</v>
      </c>
      <c r="I1116" s="5">
        <v>78</v>
      </c>
      <c r="J1116" s="5" t="s">
        <v>110</v>
      </c>
      <c r="K1116" s="5">
        <v>88.6</v>
      </c>
      <c r="L1116" s="5" t="str">
        <f t="shared" si="30"/>
        <v>负</v>
      </c>
    </row>
    <row r="1117" spans="2:12">
      <c r="B1117" s="37"/>
      <c r="C1117" s="37"/>
      <c r="D1117" s="37"/>
      <c r="E1117" s="37"/>
      <c r="F1117" s="37"/>
      <c r="G1117" s="8"/>
      <c r="H1117" s="5" t="s">
        <v>18</v>
      </c>
      <c r="I1117" s="5">
        <v>78</v>
      </c>
      <c r="J1117" s="37" t="s">
        <v>111</v>
      </c>
      <c r="K1117" s="36"/>
      <c r="L1117" s="5" t="str">
        <f t="shared" si="30"/>
        <v>胜</v>
      </c>
    </row>
    <row r="1118" spans="2:12">
      <c r="B1118" s="7"/>
      <c r="C1118" s="7"/>
      <c r="D1118" s="7" t="s">
        <v>35</v>
      </c>
      <c r="E1118" s="5">
        <f>COUNTA(H1118:H1131)</f>
        <v>14</v>
      </c>
      <c r="F1118" s="5">
        <f>COUNTIF(L1118:L1131,"胜")</f>
        <v>12</v>
      </c>
      <c r="G1118" s="6">
        <f>F1118/E1118</f>
        <v>0.857142857142857</v>
      </c>
      <c r="H1118" s="7" t="s">
        <v>28</v>
      </c>
      <c r="I1118" s="7">
        <v>88.3</v>
      </c>
      <c r="J1118" s="7" t="s">
        <v>21</v>
      </c>
      <c r="K1118" s="7">
        <v>50.8</v>
      </c>
      <c r="L1118" s="19" t="str">
        <f t="shared" si="30"/>
        <v>胜</v>
      </c>
    </row>
    <row r="1119" spans="2:12">
      <c r="B1119" s="7"/>
      <c r="C1119" s="7"/>
      <c r="D1119" s="7"/>
      <c r="E1119" s="5"/>
      <c r="F1119" s="5"/>
      <c r="G1119" s="6"/>
      <c r="H1119" s="7" t="s">
        <v>28</v>
      </c>
      <c r="I1119" s="7">
        <v>88.3</v>
      </c>
      <c r="J1119" s="7" t="s">
        <v>20</v>
      </c>
      <c r="K1119" s="7">
        <v>78.4</v>
      </c>
      <c r="L1119" s="19" t="str">
        <f t="shared" si="30"/>
        <v>胜</v>
      </c>
    </row>
    <row r="1120" spans="2:12">
      <c r="B1120" s="7"/>
      <c r="C1120" s="7"/>
      <c r="D1120" s="7"/>
      <c r="E1120" s="5"/>
      <c r="F1120" s="5"/>
      <c r="G1120" s="6"/>
      <c r="H1120" s="7" t="s">
        <v>28</v>
      </c>
      <c r="I1120" s="7">
        <v>88.3</v>
      </c>
      <c r="J1120" s="7" t="s">
        <v>96</v>
      </c>
      <c r="K1120" s="7">
        <v>70.4</v>
      </c>
      <c r="L1120" s="19" t="str">
        <f t="shared" si="30"/>
        <v>胜</v>
      </c>
    </row>
    <row r="1121" spans="2:12">
      <c r="B1121" s="7"/>
      <c r="C1121" s="7"/>
      <c r="D1121" s="7"/>
      <c r="E1121" s="5"/>
      <c r="F1121" s="5"/>
      <c r="G1121" s="6"/>
      <c r="H1121" s="7" t="s">
        <v>32</v>
      </c>
      <c r="I1121" s="7">
        <v>84.3</v>
      </c>
      <c r="J1121" s="7" t="s">
        <v>21</v>
      </c>
      <c r="K1121" s="7">
        <v>77.7</v>
      </c>
      <c r="L1121" s="19" t="str">
        <f t="shared" si="30"/>
        <v>胜</v>
      </c>
    </row>
    <row r="1122" spans="2:12">
      <c r="B1122" s="7"/>
      <c r="C1122" s="7"/>
      <c r="D1122" s="7"/>
      <c r="E1122" s="5"/>
      <c r="F1122" s="5"/>
      <c r="G1122" s="6"/>
      <c r="H1122" s="7" t="s">
        <v>32</v>
      </c>
      <c r="I1122" s="7">
        <v>84.3</v>
      </c>
      <c r="J1122" s="7" t="s">
        <v>20</v>
      </c>
      <c r="K1122" s="7">
        <v>87.2</v>
      </c>
      <c r="L1122" s="19" t="str">
        <f t="shared" si="30"/>
        <v>负</v>
      </c>
    </row>
    <row r="1123" spans="2:12">
      <c r="B1123" s="7"/>
      <c r="C1123" s="7"/>
      <c r="D1123" s="7"/>
      <c r="E1123" s="5"/>
      <c r="F1123" s="5"/>
      <c r="G1123" s="6"/>
      <c r="H1123" s="7" t="s">
        <v>32</v>
      </c>
      <c r="I1123" s="7">
        <v>84.3</v>
      </c>
      <c r="J1123" s="7" t="s">
        <v>96</v>
      </c>
      <c r="K1123" s="20"/>
      <c r="L1123" s="19" t="str">
        <f t="shared" si="30"/>
        <v>胜</v>
      </c>
    </row>
    <row r="1124" spans="2:12">
      <c r="B1124" s="7"/>
      <c r="C1124" s="7"/>
      <c r="D1124" s="7"/>
      <c r="E1124" s="5"/>
      <c r="F1124" s="5"/>
      <c r="G1124" s="6"/>
      <c r="H1124" s="7" t="s">
        <v>33</v>
      </c>
      <c r="I1124" s="7">
        <v>94.1</v>
      </c>
      <c r="J1124" s="7" t="s">
        <v>21</v>
      </c>
      <c r="K1124" s="7">
        <v>65.1</v>
      </c>
      <c r="L1124" s="19" t="str">
        <f t="shared" si="30"/>
        <v>胜</v>
      </c>
    </row>
    <row r="1125" spans="2:12">
      <c r="B1125" s="7"/>
      <c r="C1125" s="7"/>
      <c r="D1125" s="7"/>
      <c r="E1125" s="5"/>
      <c r="F1125" s="5"/>
      <c r="G1125" s="6"/>
      <c r="H1125" s="7" t="s">
        <v>33</v>
      </c>
      <c r="I1125" s="7">
        <v>94.1</v>
      </c>
      <c r="J1125" s="7" t="s">
        <v>20</v>
      </c>
      <c r="K1125" s="7">
        <v>73.3</v>
      </c>
      <c r="L1125" s="19" t="str">
        <f t="shared" si="30"/>
        <v>胜</v>
      </c>
    </row>
    <row r="1126" spans="2:12">
      <c r="B1126" s="7"/>
      <c r="C1126" s="7"/>
      <c r="D1126" s="7"/>
      <c r="E1126" s="5"/>
      <c r="F1126" s="5"/>
      <c r="G1126" s="6"/>
      <c r="H1126" s="7" t="s">
        <v>33</v>
      </c>
      <c r="I1126" s="7">
        <v>94.1</v>
      </c>
      <c r="J1126" s="7" t="s">
        <v>96</v>
      </c>
      <c r="K1126" s="20"/>
      <c r="L1126" s="19" t="str">
        <f t="shared" si="30"/>
        <v>胜</v>
      </c>
    </row>
    <row r="1127" spans="2:12">
      <c r="B1127" s="7"/>
      <c r="C1127" s="7"/>
      <c r="D1127" s="7"/>
      <c r="E1127" s="5"/>
      <c r="F1127" s="5"/>
      <c r="G1127" s="6"/>
      <c r="H1127" s="7" t="s">
        <v>34</v>
      </c>
      <c r="I1127" s="7">
        <v>93.5</v>
      </c>
      <c r="J1127" s="7">
        <v>1168438795</v>
      </c>
      <c r="K1127" s="7">
        <v>72.4</v>
      </c>
      <c r="L1127" s="19" t="str">
        <f t="shared" si="30"/>
        <v>胜</v>
      </c>
    </row>
    <row r="1128" spans="2:12">
      <c r="B1128" s="7"/>
      <c r="C1128" s="7"/>
      <c r="D1128" s="7"/>
      <c r="E1128" s="5"/>
      <c r="F1128" s="5"/>
      <c r="G1128" s="6"/>
      <c r="H1128" s="7" t="s">
        <v>36</v>
      </c>
      <c r="I1128" s="7">
        <v>92</v>
      </c>
      <c r="J1128" s="7">
        <v>1168438795</v>
      </c>
      <c r="K1128" s="7">
        <v>84.8</v>
      </c>
      <c r="L1128" s="19" t="str">
        <f t="shared" si="30"/>
        <v>胜</v>
      </c>
    </row>
    <row r="1129" spans="2:12">
      <c r="B1129" s="7"/>
      <c r="C1129" s="7"/>
      <c r="D1129" s="7"/>
      <c r="E1129" s="5"/>
      <c r="F1129" s="5"/>
      <c r="G1129" s="6"/>
      <c r="H1129" s="7" t="s">
        <v>122</v>
      </c>
      <c r="I1129" s="7">
        <v>89.1</v>
      </c>
      <c r="J1129" s="7" t="s">
        <v>157</v>
      </c>
      <c r="K1129" s="7">
        <v>90.1</v>
      </c>
      <c r="L1129" s="19" t="str">
        <f t="shared" si="30"/>
        <v>负</v>
      </c>
    </row>
    <row r="1130" spans="2:12">
      <c r="B1130" s="7"/>
      <c r="C1130" s="7"/>
      <c r="D1130" s="7"/>
      <c r="E1130" s="5"/>
      <c r="F1130" s="5"/>
      <c r="G1130" s="6"/>
      <c r="H1130" s="7" t="s">
        <v>123</v>
      </c>
      <c r="I1130" s="7">
        <v>92.7</v>
      </c>
      <c r="J1130" s="7" t="s">
        <v>157</v>
      </c>
      <c r="K1130" s="7">
        <v>88</v>
      </c>
      <c r="L1130" s="19" t="str">
        <f t="shared" si="30"/>
        <v>胜</v>
      </c>
    </row>
    <row r="1131" spans="2:12">
      <c r="B1131" s="7"/>
      <c r="C1131" s="7"/>
      <c r="D1131" s="7"/>
      <c r="E1131" s="5"/>
      <c r="F1131" s="5"/>
      <c r="G1131" s="6"/>
      <c r="H1131" s="7" t="s">
        <v>124</v>
      </c>
      <c r="I1131" s="7">
        <v>97.3</v>
      </c>
      <c r="J1131" s="7" t="s">
        <v>29</v>
      </c>
      <c r="K1131" s="7">
        <v>96.6</v>
      </c>
      <c r="L1131" s="19" t="str">
        <f t="shared" si="30"/>
        <v>胜</v>
      </c>
    </row>
    <row r="1132" spans="2:12">
      <c r="B1132" s="7"/>
      <c r="C1132" s="7"/>
      <c r="D1132" s="7" t="s">
        <v>118</v>
      </c>
      <c r="E1132" s="37">
        <f>COUNTA(H1132:H1143)</f>
        <v>12</v>
      </c>
      <c r="F1132" s="37">
        <f>COUNTIF(L1132:L1143,"胜")</f>
        <v>5</v>
      </c>
      <c r="G1132" s="8">
        <f>F1132/E1132</f>
        <v>0.416666666666667</v>
      </c>
      <c r="H1132" s="7" t="s">
        <v>93</v>
      </c>
      <c r="I1132" s="7">
        <v>85.9</v>
      </c>
      <c r="J1132" s="7" t="s">
        <v>115</v>
      </c>
      <c r="K1132" s="7">
        <v>84.9</v>
      </c>
      <c r="L1132" s="19" t="str">
        <f t="shared" si="30"/>
        <v>胜</v>
      </c>
    </row>
    <row r="1133" spans="2:12">
      <c r="B1133" s="7"/>
      <c r="C1133" s="7"/>
      <c r="D1133" s="7"/>
      <c r="E1133" s="37"/>
      <c r="F1133" s="37"/>
      <c r="G1133" s="8"/>
      <c r="H1133" s="7" t="s">
        <v>93</v>
      </c>
      <c r="I1133" s="7">
        <v>85.9</v>
      </c>
      <c r="J1133" s="7" t="s">
        <v>31</v>
      </c>
      <c r="K1133" s="7">
        <v>83.5</v>
      </c>
      <c r="L1133" s="19" t="str">
        <f t="shared" si="30"/>
        <v>胜</v>
      </c>
    </row>
    <row r="1134" spans="2:12">
      <c r="B1134" s="7"/>
      <c r="C1134" s="7"/>
      <c r="D1134" s="7"/>
      <c r="E1134" s="37"/>
      <c r="F1134" s="37"/>
      <c r="G1134" s="8"/>
      <c r="H1134" s="7" t="s">
        <v>93</v>
      </c>
      <c r="I1134" s="7">
        <v>85.9</v>
      </c>
      <c r="J1134" s="7" t="s">
        <v>116</v>
      </c>
      <c r="K1134" s="7">
        <v>88.1</v>
      </c>
      <c r="L1134" s="19" t="str">
        <f t="shared" si="30"/>
        <v>负</v>
      </c>
    </row>
    <row r="1135" spans="2:12">
      <c r="B1135" s="7"/>
      <c r="C1135" s="7"/>
      <c r="D1135" s="7"/>
      <c r="E1135" s="37"/>
      <c r="F1135" s="37"/>
      <c r="G1135" s="8"/>
      <c r="H1135" s="7" t="s">
        <v>94</v>
      </c>
      <c r="I1135" s="7">
        <v>91.6</v>
      </c>
      <c r="J1135" s="7" t="s">
        <v>115</v>
      </c>
      <c r="K1135" s="7">
        <v>88.2</v>
      </c>
      <c r="L1135" s="19" t="str">
        <f t="shared" si="30"/>
        <v>胜</v>
      </c>
    </row>
    <row r="1136" spans="2:12">
      <c r="B1136" s="7"/>
      <c r="C1136" s="7"/>
      <c r="D1136" s="7"/>
      <c r="E1136" s="37"/>
      <c r="F1136" s="37"/>
      <c r="G1136" s="8"/>
      <c r="H1136" s="7" t="s">
        <v>94</v>
      </c>
      <c r="I1136" s="7">
        <v>91.6</v>
      </c>
      <c r="J1136" s="7" t="s">
        <v>31</v>
      </c>
      <c r="K1136" s="7">
        <v>88.6</v>
      </c>
      <c r="L1136" s="19" t="str">
        <f t="shared" si="30"/>
        <v>胜</v>
      </c>
    </row>
    <row r="1137" spans="2:12">
      <c r="B1137" s="7"/>
      <c r="C1137" s="7"/>
      <c r="D1137" s="7"/>
      <c r="E1137" s="37"/>
      <c r="F1137" s="37"/>
      <c r="G1137" s="8"/>
      <c r="H1137" s="7" t="s">
        <v>94</v>
      </c>
      <c r="I1137" s="7">
        <v>91.6</v>
      </c>
      <c r="J1137" s="7" t="s">
        <v>116</v>
      </c>
      <c r="K1137" s="7">
        <v>88.3</v>
      </c>
      <c r="L1137" s="19" t="str">
        <f t="shared" si="30"/>
        <v>胜</v>
      </c>
    </row>
    <row r="1138" spans="2:12">
      <c r="B1138" s="7"/>
      <c r="C1138" s="7"/>
      <c r="D1138" s="7"/>
      <c r="E1138" s="37"/>
      <c r="F1138" s="37"/>
      <c r="G1138" s="8"/>
      <c r="H1138" s="7" t="s">
        <v>95</v>
      </c>
      <c r="I1138" s="7">
        <v>74</v>
      </c>
      <c r="J1138" s="7" t="s">
        <v>115</v>
      </c>
      <c r="K1138" s="7">
        <v>87.7</v>
      </c>
      <c r="L1138" s="19" t="str">
        <f t="shared" si="30"/>
        <v>负</v>
      </c>
    </row>
    <row r="1139" spans="2:12">
      <c r="B1139" s="7"/>
      <c r="C1139" s="7"/>
      <c r="D1139" s="7"/>
      <c r="E1139" s="37"/>
      <c r="F1139" s="37"/>
      <c r="G1139" s="8"/>
      <c r="H1139" s="7" t="s">
        <v>95</v>
      </c>
      <c r="I1139" s="7">
        <v>74</v>
      </c>
      <c r="J1139" s="7" t="s">
        <v>31</v>
      </c>
      <c r="K1139" s="7">
        <v>87.8</v>
      </c>
      <c r="L1139" s="19" t="str">
        <f t="shared" si="30"/>
        <v>负</v>
      </c>
    </row>
    <row r="1140" spans="2:12">
      <c r="B1140" s="7"/>
      <c r="C1140" s="7"/>
      <c r="D1140" s="7"/>
      <c r="E1140" s="37"/>
      <c r="F1140" s="37"/>
      <c r="G1140" s="8"/>
      <c r="H1140" s="7" t="s">
        <v>95</v>
      </c>
      <c r="I1140" s="7">
        <v>74</v>
      </c>
      <c r="J1140" s="7" t="s">
        <v>116</v>
      </c>
      <c r="K1140" s="7">
        <v>85.7</v>
      </c>
      <c r="L1140" s="19" t="str">
        <f t="shared" si="30"/>
        <v>负</v>
      </c>
    </row>
    <row r="1141" spans="2:12">
      <c r="B1141" s="7"/>
      <c r="C1141" s="7"/>
      <c r="D1141" s="7"/>
      <c r="E1141" s="37"/>
      <c r="F1141" s="37"/>
      <c r="G1141" s="8"/>
      <c r="H1141" s="7" t="s">
        <v>144</v>
      </c>
      <c r="I1141" s="7">
        <v>80.4</v>
      </c>
      <c r="J1141" s="7" t="s">
        <v>38</v>
      </c>
      <c r="K1141" s="7">
        <v>92.3</v>
      </c>
      <c r="L1141" s="19" t="str">
        <f t="shared" si="30"/>
        <v>负</v>
      </c>
    </row>
    <row r="1142" spans="2:12">
      <c r="B1142" s="7"/>
      <c r="C1142" s="7"/>
      <c r="D1142" s="7"/>
      <c r="E1142" s="37"/>
      <c r="F1142" s="37"/>
      <c r="G1142" s="8"/>
      <c r="H1142" s="7" t="s">
        <v>145</v>
      </c>
      <c r="I1142" s="7">
        <v>75.6</v>
      </c>
      <c r="J1142" s="7" t="s">
        <v>159</v>
      </c>
      <c r="K1142" s="7">
        <v>89.6</v>
      </c>
      <c r="L1142" s="19" t="str">
        <f t="shared" si="30"/>
        <v>负</v>
      </c>
    </row>
    <row r="1143" spans="2:12">
      <c r="B1143" s="7"/>
      <c r="C1143" s="7"/>
      <c r="D1143" s="7"/>
      <c r="E1143" s="37"/>
      <c r="F1143" s="37"/>
      <c r="G1143" s="8"/>
      <c r="H1143" s="7" t="s">
        <v>146</v>
      </c>
      <c r="I1143" s="20"/>
      <c r="J1143" s="7" t="s">
        <v>158</v>
      </c>
      <c r="K1143" s="7">
        <v>79.9</v>
      </c>
      <c r="L1143" s="19" t="str">
        <f t="shared" si="30"/>
        <v>负</v>
      </c>
    </row>
    <row r="1144" spans="2:12">
      <c r="B1144" s="7">
        <v>71</v>
      </c>
      <c r="C1144" s="7" t="s">
        <v>80</v>
      </c>
      <c r="D1144" s="7" t="s">
        <v>104</v>
      </c>
      <c r="E1144" s="37">
        <f>COUNTA(H1144:H1175)</f>
        <v>32</v>
      </c>
      <c r="F1144" s="37">
        <f>COUNTIF(L1144:L1175,"胜")</f>
        <v>6</v>
      </c>
      <c r="G1144" s="8">
        <f>F1144/E1144</f>
        <v>0.1875</v>
      </c>
      <c r="H1144" s="19" t="s">
        <v>103</v>
      </c>
      <c r="I1144" s="19">
        <v>88.8</v>
      </c>
      <c r="J1144" s="19" t="s">
        <v>102</v>
      </c>
      <c r="K1144" s="19">
        <v>92</v>
      </c>
      <c r="L1144" s="19" t="str">
        <f t="shared" si="30"/>
        <v>负</v>
      </c>
    </row>
    <row r="1145" spans="2:12">
      <c r="B1145" s="7"/>
      <c r="C1145" s="7"/>
      <c r="D1145" s="7"/>
      <c r="E1145" s="37"/>
      <c r="F1145" s="37"/>
      <c r="G1145" s="8"/>
      <c r="H1145" s="19" t="s">
        <v>103</v>
      </c>
      <c r="I1145" s="19">
        <v>88.8</v>
      </c>
      <c r="J1145" s="19" t="s">
        <v>14</v>
      </c>
      <c r="K1145" s="19">
        <v>96.3</v>
      </c>
      <c r="L1145" s="19" t="str">
        <f t="shared" si="30"/>
        <v>负</v>
      </c>
    </row>
    <row r="1146" spans="2:12">
      <c r="B1146" s="7"/>
      <c r="C1146" s="7"/>
      <c r="D1146" s="7"/>
      <c r="E1146" s="37"/>
      <c r="F1146" s="37"/>
      <c r="G1146" s="8"/>
      <c r="H1146" s="19" t="s">
        <v>103</v>
      </c>
      <c r="I1146" s="19">
        <v>88.8</v>
      </c>
      <c r="J1146" s="19" t="s">
        <v>26</v>
      </c>
      <c r="K1146" s="19">
        <v>81.1</v>
      </c>
      <c r="L1146" s="19" t="str">
        <f t="shared" si="30"/>
        <v>胜</v>
      </c>
    </row>
    <row r="1147" spans="2:12">
      <c r="B1147" s="7"/>
      <c r="C1147" s="7"/>
      <c r="D1147" s="7"/>
      <c r="E1147" s="37"/>
      <c r="F1147" s="37"/>
      <c r="G1147" s="8"/>
      <c r="H1147" s="19" t="s">
        <v>105</v>
      </c>
      <c r="I1147" s="19">
        <v>79.3</v>
      </c>
      <c r="J1147" s="19" t="s">
        <v>102</v>
      </c>
      <c r="K1147" s="19">
        <v>95.9</v>
      </c>
      <c r="L1147" s="19" t="str">
        <f t="shared" si="30"/>
        <v>负</v>
      </c>
    </row>
    <row r="1148" spans="2:12">
      <c r="B1148" s="7"/>
      <c r="C1148" s="7"/>
      <c r="D1148" s="7"/>
      <c r="E1148" s="37"/>
      <c r="F1148" s="37"/>
      <c r="G1148" s="8"/>
      <c r="H1148" s="19" t="s">
        <v>105</v>
      </c>
      <c r="I1148" s="19">
        <v>79.3</v>
      </c>
      <c r="J1148" s="19" t="s">
        <v>14</v>
      </c>
      <c r="K1148" s="19">
        <v>96.3</v>
      </c>
      <c r="L1148" s="19" t="str">
        <f t="shared" si="30"/>
        <v>负</v>
      </c>
    </row>
    <row r="1149" spans="2:12">
      <c r="B1149" s="7"/>
      <c r="C1149" s="7"/>
      <c r="D1149" s="7"/>
      <c r="E1149" s="37"/>
      <c r="F1149" s="37"/>
      <c r="G1149" s="8"/>
      <c r="H1149" s="19" t="s">
        <v>105</v>
      </c>
      <c r="I1149" s="19">
        <v>79.3</v>
      </c>
      <c r="J1149" s="19" t="s">
        <v>26</v>
      </c>
      <c r="K1149" s="19">
        <v>93</v>
      </c>
      <c r="L1149" s="19" t="str">
        <f t="shared" si="30"/>
        <v>负</v>
      </c>
    </row>
    <row r="1150" spans="2:12">
      <c r="B1150" s="7"/>
      <c r="C1150" s="7"/>
      <c r="D1150" s="7"/>
      <c r="E1150" s="37"/>
      <c r="F1150" s="37"/>
      <c r="G1150" s="8"/>
      <c r="H1150" s="19" t="s">
        <v>106</v>
      </c>
      <c r="I1150" s="19">
        <v>82.8</v>
      </c>
      <c r="J1150" s="19" t="s">
        <v>26</v>
      </c>
      <c r="K1150" s="29"/>
      <c r="L1150" s="19" t="str">
        <f t="shared" si="30"/>
        <v>胜</v>
      </c>
    </row>
    <row r="1151" spans="2:12">
      <c r="B1151" s="7"/>
      <c r="C1151" s="7"/>
      <c r="D1151" s="7"/>
      <c r="E1151" s="37"/>
      <c r="F1151" s="37"/>
      <c r="G1151" s="8"/>
      <c r="H1151" s="19" t="s">
        <v>106</v>
      </c>
      <c r="I1151" s="19">
        <v>82.8</v>
      </c>
      <c r="J1151" s="19" t="s">
        <v>102</v>
      </c>
      <c r="K1151" s="19">
        <v>92.5</v>
      </c>
      <c r="L1151" s="19" t="str">
        <f t="shared" ref="L1151:L1175" si="31">IF(I1151&gt;K1151,"胜",IF(I1151=K1151,"平",IF(I1151&lt;K1151,"负")))</f>
        <v>负</v>
      </c>
    </row>
    <row r="1152" spans="2:12">
      <c r="B1152" s="7"/>
      <c r="C1152" s="7"/>
      <c r="D1152" s="7"/>
      <c r="E1152" s="37"/>
      <c r="F1152" s="37"/>
      <c r="G1152" s="8"/>
      <c r="H1152" s="19" t="s">
        <v>106</v>
      </c>
      <c r="I1152" s="19">
        <v>82.8</v>
      </c>
      <c r="J1152" s="19" t="s">
        <v>14</v>
      </c>
      <c r="K1152" s="19">
        <v>89.8</v>
      </c>
      <c r="L1152" s="19" t="str">
        <f t="shared" si="31"/>
        <v>负</v>
      </c>
    </row>
    <row r="1153" spans="2:12">
      <c r="B1153" s="7"/>
      <c r="C1153" s="7"/>
      <c r="D1153" s="7"/>
      <c r="E1153" s="37"/>
      <c r="F1153" s="37"/>
      <c r="G1153" s="8"/>
      <c r="H1153" s="7" t="s">
        <v>59</v>
      </c>
      <c r="I1153" s="7">
        <v>67.3</v>
      </c>
      <c r="J1153" s="7" t="s">
        <v>139</v>
      </c>
      <c r="K1153" s="7">
        <v>88.3</v>
      </c>
      <c r="L1153" s="19" t="str">
        <f t="shared" si="31"/>
        <v>负</v>
      </c>
    </row>
    <row r="1154" spans="2:12">
      <c r="B1154" s="7"/>
      <c r="C1154" s="7"/>
      <c r="D1154" s="7"/>
      <c r="E1154" s="37"/>
      <c r="F1154" s="37"/>
      <c r="G1154" s="8"/>
      <c r="H1154" s="7" t="s">
        <v>59</v>
      </c>
      <c r="I1154" s="7">
        <v>67.3</v>
      </c>
      <c r="J1154" s="7" t="s">
        <v>89</v>
      </c>
      <c r="K1154" s="7">
        <v>85.8</v>
      </c>
      <c r="L1154" s="19" t="str">
        <f t="shared" si="31"/>
        <v>负</v>
      </c>
    </row>
    <row r="1155" spans="2:12">
      <c r="B1155" s="7"/>
      <c r="C1155" s="7"/>
      <c r="D1155" s="7"/>
      <c r="E1155" s="37"/>
      <c r="F1155" s="37"/>
      <c r="G1155" s="8"/>
      <c r="H1155" s="7" t="s">
        <v>59</v>
      </c>
      <c r="I1155" s="7">
        <v>67.3</v>
      </c>
      <c r="J1155" s="7" t="s">
        <v>138</v>
      </c>
      <c r="K1155" s="7">
        <v>79.7</v>
      </c>
      <c r="L1155" s="19" t="str">
        <f t="shared" si="31"/>
        <v>负</v>
      </c>
    </row>
    <row r="1156" spans="2:12">
      <c r="B1156" s="7"/>
      <c r="C1156" s="7"/>
      <c r="D1156" s="7"/>
      <c r="E1156" s="37"/>
      <c r="F1156" s="37"/>
      <c r="G1156" s="8"/>
      <c r="H1156" s="7" t="s">
        <v>60</v>
      </c>
      <c r="I1156" s="7">
        <v>64.9</v>
      </c>
      <c r="J1156" s="7" t="s">
        <v>139</v>
      </c>
      <c r="K1156" s="7">
        <v>94.9</v>
      </c>
      <c r="L1156" s="19" t="str">
        <f t="shared" si="31"/>
        <v>负</v>
      </c>
    </row>
    <row r="1157" spans="2:12">
      <c r="B1157" s="7"/>
      <c r="C1157" s="7"/>
      <c r="D1157" s="7"/>
      <c r="E1157" s="37"/>
      <c r="F1157" s="37"/>
      <c r="G1157" s="8"/>
      <c r="H1157" s="7" t="s">
        <v>60</v>
      </c>
      <c r="I1157" s="7">
        <v>64.9</v>
      </c>
      <c r="J1157" s="7" t="s">
        <v>89</v>
      </c>
      <c r="K1157" s="7">
        <v>87</v>
      </c>
      <c r="L1157" s="19" t="str">
        <f t="shared" si="31"/>
        <v>负</v>
      </c>
    </row>
    <row r="1158" spans="2:12">
      <c r="B1158" s="7"/>
      <c r="C1158" s="7"/>
      <c r="D1158" s="7"/>
      <c r="E1158" s="37"/>
      <c r="F1158" s="37"/>
      <c r="G1158" s="8"/>
      <c r="H1158" s="7" t="s">
        <v>47</v>
      </c>
      <c r="I1158" s="7">
        <v>52.5</v>
      </c>
      <c r="J1158" s="7" t="s">
        <v>20</v>
      </c>
      <c r="K1158" s="7">
        <v>90.8</v>
      </c>
      <c r="L1158" s="19" t="str">
        <f t="shared" si="31"/>
        <v>负</v>
      </c>
    </row>
    <row r="1159" spans="2:12">
      <c r="B1159" s="7"/>
      <c r="C1159" s="7"/>
      <c r="D1159" s="7"/>
      <c r="E1159" s="37"/>
      <c r="F1159" s="37"/>
      <c r="G1159" s="8"/>
      <c r="H1159" s="7" t="s">
        <v>47</v>
      </c>
      <c r="I1159" s="7">
        <v>52.5</v>
      </c>
      <c r="J1159" s="7" t="s">
        <v>40</v>
      </c>
      <c r="K1159" s="7">
        <v>95.8</v>
      </c>
      <c r="L1159" s="19" t="str">
        <f t="shared" si="31"/>
        <v>负</v>
      </c>
    </row>
    <row r="1160" spans="2:12">
      <c r="B1160" s="7"/>
      <c r="C1160" s="7"/>
      <c r="D1160" s="7"/>
      <c r="E1160" s="37"/>
      <c r="F1160" s="37"/>
      <c r="G1160" s="8"/>
      <c r="H1160" s="7" t="s">
        <v>47</v>
      </c>
      <c r="I1160" s="7">
        <v>52.5</v>
      </c>
      <c r="J1160" s="7" t="s">
        <v>132</v>
      </c>
      <c r="K1160" s="7">
        <v>81</v>
      </c>
      <c r="L1160" s="19" t="str">
        <f t="shared" si="31"/>
        <v>负</v>
      </c>
    </row>
    <row r="1161" spans="2:12">
      <c r="B1161" s="7"/>
      <c r="C1161" s="7"/>
      <c r="D1161" s="7"/>
      <c r="E1161" s="37"/>
      <c r="F1161" s="37"/>
      <c r="G1161" s="8"/>
      <c r="H1161" s="7" t="s">
        <v>50</v>
      </c>
      <c r="I1161" s="7">
        <v>86.5</v>
      </c>
      <c r="J1161" s="7" t="s">
        <v>20</v>
      </c>
      <c r="K1161" s="7">
        <v>100.3</v>
      </c>
      <c r="L1161" s="19" t="str">
        <f t="shared" si="31"/>
        <v>负</v>
      </c>
    </row>
    <row r="1162" spans="2:12">
      <c r="B1162" s="7"/>
      <c r="C1162" s="7"/>
      <c r="D1162" s="7"/>
      <c r="E1162" s="37"/>
      <c r="F1162" s="37"/>
      <c r="G1162" s="8"/>
      <c r="H1162" s="7" t="s">
        <v>50</v>
      </c>
      <c r="I1162" s="7">
        <v>86.5</v>
      </c>
      <c r="J1162" s="7" t="s">
        <v>40</v>
      </c>
      <c r="K1162" s="7">
        <v>93</v>
      </c>
      <c r="L1162" s="19" t="str">
        <f t="shared" si="31"/>
        <v>负</v>
      </c>
    </row>
    <row r="1163" spans="2:12">
      <c r="B1163" s="7"/>
      <c r="C1163" s="7"/>
      <c r="D1163" s="7"/>
      <c r="E1163" s="37"/>
      <c r="F1163" s="37"/>
      <c r="G1163" s="8"/>
      <c r="H1163" s="7" t="s">
        <v>50</v>
      </c>
      <c r="I1163" s="7">
        <v>86.5</v>
      </c>
      <c r="J1163" s="7" t="s">
        <v>132</v>
      </c>
      <c r="K1163" s="7">
        <v>74.8</v>
      </c>
      <c r="L1163" s="19" t="str">
        <f t="shared" si="31"/>
        <v>胜</v>
      </c>
    </row>
    <row r="1164" spans="2:12">
      <c r="B1164" s="7"/>
      <c r="C1164" s="7"/>
      <c r="D1164" s="7"/>
      <c r="E1164" s="37"/>
      <c r="F1164" s="37"/>
      <c r="G1164" s="8"/>
      <c r="H1164" s="7" t="s">
        <v>51</v>
      </c>
      <c r="I1164" s="7">
        <v>89</v>
      </c>
      <c r="J1164" s="7" t="s">
        <v>20</v>
      </c>
      <c r="K1164" s="7">
        <v>96.3</v>
      </c>
      <c r="L1164" s="19" t="str">
        <f t="shared" si="31"/>
        <v>负</v>
      </c>
    </row>
    <row r="1165" spans="2:12">
      <c r="B1165" s="7"/>
      <c r="C1165" s="7"/>
      <c r="D1165" s="7"/>
      <c r="E1165" s="37"/>
      <c r="F1165" s="37"/>
      <c r="G1165" s="8"/>
      <c r="H1165" s="7" t="s">
        <v>51</v>
      </c>
      <c r="I1165" s="7">
        <v>89</v>
      </c>
      <c r="J1165" s="7" t="s">
        <v>40</v>
      </c>
      <c r="K1165" s="7">
        <v>73.5</v>
      </c>
      <c r="L1165" s="19" t="str">
        <f t="shared" si="31"/>
        <v>胜</v>
      </c>
    </row>
    <row r="1166" spans="2:12">
      <c r="B1166" s="7"/>
      <c r="C1166" s="7"/>
      <c r="D1166" s="7"/>
      <c r="E1166" s="37"/>
      <c r="F1166" s="37"/>
      <c r="G1166" s="8"/>
      <c r="H1166" s="7" t="s">
        <v>51</v>
      </c>
      <c r="I1166" s="7">
        <v>89</v>
      </c>
      <c r="J1166" s="7" t="s">
        <v>132</v>
      </c>
      <c r="K1166" s="7">
        <v>71.5</v>
      </c>
      <c r="L1166" s="19" t="str">
        <f t="shared" si="31"/>
        <v>胜</v>
      </c>
    </row>
    <row r="1167" spans="2:12">
      <c r="B1167" s="7"/>
      <c r="C1167" s="7"/>
      <c r="D1167" s="7"/>
      <c r="E1167" s="37"/>
      <c r="F1167" s="37"/>
      <c r="G1167" s="8"/>
      <c r="H1167" s="7" t="s">
        <v>52</v>
      </c>
      <c r="I1167" s="7">
        <v>68.4</v>
      </c>
      <c r="J1167" s="7" t="s">
        <v>20</v>
      </c>
      <c r="K1167" s="7">
        <v>93.8</v>
      </c>
      <c r="L1167" s="19" t="str">
        <f t="shared" si="31"/>
        <v>负</v>
      </c>
    </row>
    <row r="1168" spans="2:12">
      <c r="B1168" s="7"/>
      <c r="C1168" s="7"/>
      <c r="D1168" s="7"/>
      <c r="E1168" s="37"/>
      <c r="F1168" s="37"/>
      <c r="G1168" s="8"/>
      <c r="H1168" s="7" t="s">
        <v>131</v>
      </c>
      <c r="I1168" s="7">
        <v>87.8</v>
      </c>
      <c r="J1168" s="7" t="s">
        <v>20</v>
      </c>
      <c r="K1168" s="7">
        <v>91</v>
      </c>
      <c r="L1168" s="7" t="str">
        <f t="shared" si="31"/>
        <v>负</v>
      </c>
    </row>
    <row r="1169" spans="2:12">
      <c r="B1169" s="7"/>
      <c r="C1169" s="7"/>
      <c r="D1169" s="7"/>
      <c r="E1169" s="37"/>
      <c r="F1169" s="37"/>
      <c r="G1169" s="8"/>
      <c r="H1169" s="7" t="s">
        <v>131</v>
      </c>
      <c r="I1169" s="7">
        <v>87.8</v>
      </c>
      <c r="J1169" s="7" t="s">
        <v>38</v>
      </c>
      <c r="K1169" s="7">
        <v>91.2</v>
      </c>
      <c r="L1169" s="7" t="str">
        <f t="shared" si="31"/>
        <v>负</v>
      </c>
    </row>
    <row r="1170" spans="2:12">
      <c r="B1170" s="7"/>
      <c r="C1170" s="7"/>
      <c r="D1170" s="7"/>
      <c r="E1170" s="37"/>
      <c r="F1170" s="37"/>
      <c r="G1170" s="8"/>
      <c r="H1170" s="7" t="s">
        <v>79</v>
      </c>
      <c r="I1170" s="7">
        <v>84</v>
      </c>
      <c r="J1170" s="7" t="s">
        <v>20</v>
      </c>
      <c r="K1170" s="7">
        <v>97.1</v>
      </c>
      <c r="L1170" s="7" t="str">
        <f t="shared" si="31"/>
        <v>负</v>
      </c>
    </row>
    <row r="1171" spans="2:12">
      <c r="B1171" s="7"/>
      <c r="C1171" s="7"/>
      <c r="D1171" s="7"/>
      <c r="E1171" s="37"/>
      <c r="F1171" s="37"/>
      <c r="G1171" s="8"/>
      <c r="H1171" s="7" t="s">
        <v>79</v>
      </c>
      <c r="I1171" s="7">
        <v>84</v>
      </c>
      <c r="J1171" s="7" t="s">
        <v>73</v>
      </c>
      <c r="K1171" s="7">
        <v>88</v>
      </c>
      <c r="L1171" s="7" t="str">
        <f t="shared" si="31"/>
        <v>负</v>
      </c>
    </row>
    <row r="1172" spans="2:12">
      <c r="B1172" s="7"/>
      <c r="C1172" s="7"/>
      <c r="D1172" s="7"/>
      <c r="E1172" s="37"/>
      <c r="F1172" s="37"/>
      <c r="G1172" s="8"/>
      <c r="H1172" s="7" t="s">
        <v>79</v>
      </c>
      <c r="I1172" s="7">
        <v>84</v>
      </c>
      <c r="J1172" s="7" t="s">
        <v>38</v>
      </c>
      <c r="K1172" s="7">
        <v>88.8</v>
      </c>
      <c r="L1172" s="7" t="str">
        <f t="shared" si="31"/>
        <v>负</v>
      </c>
    </row>
    <row r="1173" spans="2:12">
      <c r="B1173" s="7"/>
      <c r="C1173" s="7"/>
      <c r="D1173" s="7"/>
      <c r="E1173" s="37"/>
      <c r="F1173" s="37"/>
      <c r="G1173" s="8"/>
      <c r="H1173" s="7" t="s">
        <v>81</v>
      </c>
      <c r="I1173" s="7">
        <v>83</v>
      </c>
      <c r="J1173" s="7" t="s">
        <v>20</v>
      </c>
      <c r="K1173" s="7">
        <v>33.3</v>
      </c>
      <c r="L1173" s="7" t="str">
        <f t="shared" si="31"/>
        <v>胜</v>
      </c>
    </row>
    <row r="1174" spans="2:12">
      <c r="B1174" s="7"/>
      <c r="C1174" s="7"/>
      <c r="D1174" s="7"/>
      <c r="E1174" s="37"/>
      <c r="F1174" s="37"/>
      <c r="G1174" s="8"/>
      <c r="H1174" s="7" t="s">
        <v>81</v>
      </c>
      <c r="I1174" s="7">
        <v>83</v>
      </c>
      <c r="J1174" s="7" t="s">
        <v>73</v>
      </c>
      <c r="K1174" s="7">
        <v>89.3</v>
      </c>
      <c r="L1174" s="7" t="str">
        <f t="shared" si="31"/>
        <v>负</v>
      </c>
    </row>
    <row r="1175" spans="2:12">
      <c r="B1175" s="7"/>
      <c r="C1175" s="7"/>
      <c r="D1175" s="7"/>
      <c r="E1175" s="37"/>
      <c r="F1175" s="37"/>
      <c r="G1175" s="8"/>
      <c r="H1175" s="7" t="s">
        <v>81</v>
      </c>
      <c r="I1175" s="7">
        <v>83</v>
      </c>
      <c r="J1175" s="7" t="s">
        <v>38</v>
      </c>
      <c r="K1175" s="7">
        <v>94.3</v>
      </c>
      <c r="L1175" s="7" t="str">
        <f t="shared" si="31"/>
        <v>负</v>
      </c>
    </row>
    <row r="1176" spans="2:12">
      <c r="B1176" s="7">
        <v>31</v>
      </c>
      <c r="C1176" s="7" t="s">
        <v>183</v>
      </c>
      <c r="D1176" s="7" t="s">
        <v>159</v>
      </c>
      <c r="E1176" s="7">
        <f>COUNTA(H1176:H1181)</f>
        <v>6</v>
      </c>
      <c r="F1176" s="5">
        <f>COUNTIF(L1176:L1181,"胜")</f>
        <v>4</v>
      </c>
      <c r="G1176" s="6">
        <f>F1176/E1176</f>
        <v>0.666666666666667</v>
      </c>
      <c r="H1176" s="7" t="s">
        <v>144</v>
      </c>
      <c r="I1176" s="7">
        <v>93.6</v>
      </c>
      <c r="J1176" s="7" t="s">
        <v>158</v>
      </c>
      <c r="K1176" s="7">
        <v>83.1</v>
      </c>
      <c r="L1176" s="19" t="str">
        <f t="shared" ref="L1176:L1181" si="32">IF(I1176&gt;K1176,"胜",IF(I1176=K1176,"平",IF(I1176&lt;K1176,"负")))</f>
        <v>胜</v>
      </c>
    </row>
    <row r="1177" spans="2:12">
      <c r="B1177" s="7"/>
      <c r="C1177" s="7"/>
      <c r="D1177" s="7"/>
      <c r="E1177" s="7"/>
      <c r="F1177" s="5"/>
      <c r="G1177" s="6"/>
      <c r="H1177" s="7" t="s">
        <v>145</v>
      </c>
      <c r="I1177" s="7">
        <v>89.6</v>
      </c>
      <c r="J1177" s="7" t="s">
        <v>118</v>
      </c>
      <c r="K1177" s="7">
        <v>75.6</v>
      </c>
      <c r="L1177" s="19" t="str">
        <f t="shared" si="32"/>
        <v>胜</v>
      </c>
    </row>
    <row r="1178" spans="2:12">
      <c r="B1178" s="7"/>
      <c r="C1178" s="7"/>
      <c r="D1178" s="7"/>
      <c r="E1178" s="7"/>
      <c r="F1178" s="5"/>
      <c r="G1178" s="6"/>
      <c r="H1178" s="7" t="s">
        <v>146</v>
      </c>
      <c r="I1178" s="7">
        <v>89.8</v>
      </c>
      <c r="J1178" s="7" t="s">
        <v>38</v>
      </c>
      <c r="K1178" s="7">
        <v>92.8</v>
      </c>
      <c r="L1178" s="19" t="str">
        <f t="shared" si="32"/>
        <v>负</v>
      </c>
    </row>
    <row r="1179" spans="2:12">
      <c r="B1179" s="7"/>
      <c r="C1179" s="7"/>
      <c r="D1179" s="7"/>
      <c r="E1179" s="7"/>
      <c r="F1179" s="5"/>
      <c r="G1179" s="6"/>
      <c r="H1179" s="7" t="s">
        <v>150</v>
      </c>
      <c r="I1179" s="7">
        <v>99.2</v>
      </c>
      <c r="J1179" s="7" t="s">
        <v>132</v>
      </c>
      <c r="K1179" s="7">
        <v>78.9</v>
      </c>
      <c r="L1179" s="19" t="str">
        <f t="shared" si="32"/>
        <v>胜</v>
      </c>
    </row>
    <row r="1180" spans="2:12">
      <c r="B1180" s="7"/>
      <c r="C1180" s="7"/>
      <c r="D1180" s="7"/>
      <c r="E1180" s="7"/>
      <c r="F1180" s="5"/>
      <c r="G1180" s="6"/>
      <c r="H1180" s="7" t="s">
        <v>152</v>
      </c>
      <c r="I1180" s="7">
        <v>97.6</v>
      </c>
      <c r="J1180" s="7" t="s">
        <v>132</v>
      </c>
      <c r="K1180" s="25"/>
      <c r="L1180" s="19" t="str">
        <f t="shared" si="32"/>
        <v>胜</v>
      </c>
    </row>
    <row r="1181" spans="2:12">
      <c r="B1181" s="7"/>
      <c r="C1181" s="7"/>
      <c r="D1181" s="7"/>
      <c r="E1181" s="7"/>
      <c r="F1181" s="5"/>
      <c r="G1181" s="6"/>
      <c r="H1181" s="7" t="s">
        <v>153</v>
      </c>
      <c r="I1181" s="7">
        <v>92.5</v>
      </c>
      <c r="J1181" s="7" t="s">
        <v>38</v>
      </c>
      <c r="K1181" s="7">
        <v>95.3</v>
      </c>
      <c r="L1181" s="19" t="str">
        <f t="shared" si="32"/>
        <v>负</v>
      </c>
    </row>
    <row r="1182" spans="2:12">
      <c r="B1182" s="7">
        <v>38</v>
      </c>
      <c r="C1182" s="7" t="s">
        <v>77</v>
      </c>
      <c r="D1182" s="7" t="s">
        <v>70</v>
      </c>
      <c r="E1182" s="7">
        <f>COUNTA(H1182:H1213)</f>
        <v>32</v>
      </c>
      <c r="F1182" s="7">
        <f>COUNTIF(L1182:L1213,"胜")</f>
        <v>10</v>
      </c>
      <c r="G1182" s="6">
        <f>F1182/E1182</f>
        <v>0.3125</v>
      </c>
      <c r="H1182" s="7" t="s">
        <v>37</v>
      </c>
      <c r="I1182" s="7">
        <v>76.3</v>
      </c>
      <c r="J1182" s="7">
        <v>123568024</v>
      </c>
      <c r="K1182" s="7">
        <v>92</v>
      </c>
      <c r="L1182" s="19" t="str">
        <f t="shared" ref="L1182:L1212" si="33">IF(I1182&gt;K1182,"胜",IF(I1182=K1182,"平",IF(I1182&lt;K1182,"负")))</f>
        <v>负</v>
      </c>
    </row>
    <row r="1183" spans="2:12">
      <c r="B1183" s="7"/>
      <c r="C1183" s="7"/>
      <c r="D1183" s="7"/>
      <c r="E1183" s="7"/>
      <c r="F1183" s="7"/>
      <c r="G1183" s="6"/>
      <c r="H1183" s="7" t="s">
        <v>37</v>
      </c>
      <c r="I1183" s="7">
        <v>76.3</v>
      </c>
      <c r="J1183" s="7" t="s">
        <v>20</v>
      </c>
      <c r="K1183" s="7">
        <v>90.4</v>
      </c>
      <c r="L1183" s="19" t="str">
        <f t="shared" si="33"/>
        <v>负</v>
      </c>
    </row>
    <row r="1184" spans="2:12">
      <c r="B1184" s="7"/>
      <c r="C1184" s="7"/>
      <c r="D1184" s="7"/>
      <c r="E1184" s="7"/>
      <c r="F1184" s="7"/>
      <c r="G1184" s="6"/>
      <c r="H1184" s="7" t="s">
        <v>37</v>
      </c>
      <c r="I1184" s="7">
        <v>76.3</v>
      </c>
      <c r="J1184" s="7" t="s">
        <v>71</v>
      </c>
      <c r="K1184" s="7">
        <v>79.2</v>
      </c>
      <c r="L1184" s="19" t="str">
        <f t="shared" si="33"/>
        <v>负</v>
      </c>
    </row>
    <row r="1185" spans="2:12">
      <c r="B1185" s="7"/>
      <c r="C1185" s="7"/>
      <c r="D1185" s="7"/>
      <c r="E1185" s="7"/>
      <c r="F1185" s="7"/>
      <c r="G1185" s="6"/>
      <c r="H1185" s="7" t="s">
        <v>41</v>
      </c>
      <c r="I1185" s="7">
        <v>78.7</v>
      </c>
      <c r="J1185" s="7">
        <v>123568024</v>
      </c>
      <c r="K1185" s="7">
        <v>69.6</v>
      </c>
      <c r="L1185" s="19" t="str">
        <f t="shared" si="33"/>
        <v>胜</v>
      </c>
    </row>
    <row r="1186" spans="2:12">
      <c r="B1186" s="7"/>
      <c r="C1186" s="7"/>
      <c r="D1186" s="7"/>
      <c r="E1186" s="7"/>
      <c r="F1186" s="7"/>
      <c r="G1186" s="6"/>
      <c r="H1186" s="7" t="s">
        <v>41</v>
      </c>
      <c r="I1186" s="7">
        <v>78.7</v>
      </c>
      <c r="J1186" s="7" t="s">
        <v>20</v>
      </c>
      <c r="K1186" s="7">
        <v>89.1</v>
      </c>
      <c r="L1186" s="19" t="str">
        <f t="shared" si="33"/>
        <v>负</v>
      </c>
    </row>
    <row r="1187" spans="2:12">
      <c r="B1187" s="7"/>
      <c r="C1187" s="7"/>
      <c r="D1187" s="7"/>
      <c r="E1187" s="7"/>
      <c r="F1187" s="7"/>
      <c r="G1187" s="6"/>
      <c r="H1187" s="7" t="s">
        <v>42</v>
      </c>
      <c r="I1187" s="7">
        <v>47.3</v>
      </c>
      <c r="J1187" s="7">
        <v>123568024</v>
      </c>
      <c r="K1187" s="7">
        <v>87.1</v>
      </c>
      <c r="L1187" s="19" t="str">
        <f t="shared" si="33"/>
        <v>负</v>
      </c>
    </row>
    <row r="1188" spans="2:12">
      <c r="B1188" s="7"/>
      <c r="C1188" s="7"/>
      <c r="D1188" s="7"/>
      <c r="E1188" s="7"/>
      <c r="F1188" s="7"/>
      <c r="G1188" s="6"/>
      <c r="H1188" s="7" t="s">
        <v>42</v>
      </c>
      <c r="I1188" s="7">
        <v>47.3</v>
      </c>
      <c r="J1188" s="7" t="s">
        <v>71</v>
      </c>
      <c r="K1188" s="7">
        <v>80.5</v>
      </c>
      <c r="L1188" s="19" t="str">
        <f t="shared" si="33"/>
        <v>负</v>
      </c>
    </row>
    <row r="1189" spans="2:12">
      <c r="B1189" s="7"/>
      <c r="C1189" s="7"/>
      <c r="D1189" s="7"/>
      <c r="E1189" s="7"/>
      <c r="F1189" s="7"/>
      <c r="G1189" s="6"/>
      <c r="H1189" s="7" t="s">
        <v>43</v>
      </c>
      <c r="I1189" s="7">
        <v>57</v>
      </c>
      <c r="J1189" s="7">
        <v>123568024</v>
      </c>
      <c r="K1189" s="7">
        <v>91.5</v>
      </c>
      <c r="L1189" s="19" t="str">
        <f t="shared" si="33"/>
        <v>负</v>
      </c>
    </row>
    <row r="1190" spans="2:12">
      <c r="B1190" s="7"/>
      <c r="C1190" s="7"/>
      <c r="D1190" s="7"/>
      <c r="E1190" s="7"/>
      <c r="F1190" s="7"/>
      <c r="G1190" s="6"/>
      <c r="H1190" s="7" t="s">
        <v>43</v>
      </c>
      <c r="I1190" s="7">
        <v>57</v>
      </c>
      <c r="J1190" s="7" t="s">
        <v>20</v>
      </c>
      <c r="K1190" s="7">
        <v>96.7</v>
      </c>
      <c r="L1190" s="19" t="str">
        <f t="shared" si="33"/>
        <v>负</v>
      </c>
    </row>
    <row r="1191" spans="2:12">
      <c r="B1191" s="7"/>
      <c r="C1191" s="7"/>
      <c r="D1191" s="7"/>
      <c r="E1191" s="7"/>
      <c r="F1191" s="7"/>
      <c r="G1191" s="6"/>
      <c r="H1191" s="7" t="s">
        <v>43</v>
      </c>
      <c r="I1191" s="7">
        <v>57</v>
      </c>
      <c r="J1191" s="7" t="s">
        <v>71</v>
      </c>
      <c r="K1191" s="7">
        <v>84.7</v>
      </c>
      <c r="L1191" s="19" t="str">
        <f t="shared" si="33"/>
        <v>负</v>
      </c>
    </row>
    <row r="1192" spans="2:12">
      <c r="B1192" s="7"/>
      <c r="C1192" s="7"/>
      <c r="D1192" s="7"/>
      <c r="E1192" s="7"/>
      <c r="F1192" s="7"/>
      <c r="G1192" s="6"/>
      <c r="H1192" s="7" t="s">
        <v>59</v>
      </c>
      <c r="I1192" s="7">
        <v>83.6</v>
      </c>
      <c r="J1192" s="7" t="s">
        <v>54</v>
      </c>
      <c r="K1192" s="7">
        <v>90.7</v>
      </c>
      <c r="L1192" s="19" t="str">
        <f t="shared" si="33"/>
        <v>负</v>
      </c>
    </row>
    <row r="1193" spans="2:12">
      <c r="B1193" s="7"/>
      <c r="C1193" s="7"/>
      <c r="D1193" s="7"/>
      <c r="E1193" s="7"/>
      <c r="F1193" s="7"/>
      <c r="G1193" s="6"/>
      <c r="H1193" s="7" t="s">
        <v>59</v>
      </c>
      <c r="I1193" s="7">
        <v>83.6</v>
      </c>
      <c r="J1193" s="7" t="s">
        <v>55</v>
      </c>
      <c r="K1193" s="7">
        <v>78.2</v>
      </c>
      <c r="L1193" s="19" t="str">
        <f t="shared" si="33"/>
        <v>胜</v>
      </c>
    </row>
    <row r="1194" spans="2:12">
      <c r="B1194" s="7"/>
      <c r="C1194" s="7"/>
      <c r="D1194" s="7"/>
      <c r="E1194" s="7"/>
      <c r="F1194" s="7"/>
      <c r="G1194" s="6"/>
      <c r="H1194" s="7" t="s">
        <v>59</v>
      </c>
      <c r="I1194" s="7">
        <v>83.6</v>
      </c>
      <c r="J1194" s="7" t="s">
        <v>73</v>
      </c>
      <c r="K1194" s="7">
        <v>84.4</v>
      </c>
      <c r="L1194" s="19" t="str">
        <f t="shared" si="33"/>
        <v>负</v>
      </c>
    </row>
    <row r="1195" spans="2:12">
      <c r="B1195" s="7"/>
      <c r="C1195" s="7"/>
      <c r="D1195" s="7"/>
      <c r="E1195" s="7"/>
      <c r="F1195" s="7"/>
      <c r="G1195" s="6"/>
      <c r="H1195" s="7" t="s">
        <v>60</v>
      </c>
      <c r="I1195" s="7">
        <v>87.3</v>
      </c>
      <c r="J1195" s="7" t="s">
        <v>54</v>
      </c>
      <c r="K1195" s="7">
        <v>85.9</v>
      </c>
      <c r="L1195" s="19" t="str">
        <f t="shared" si="33"/>
        <v>胜</v>
      </c>
    </row>
    <row r="1196" spans="2:12">
      <c r="B1196" s="7"/>
      <c r="C1196" s="7"/>
      <c r="D1196" s="7"/>
      <c r="E1196" s="7"/>
      <c r="F1196" s="7"/>
      <c r="G1196" s="6"/>
      <c r="H1196" s="7" t="s">
        <v>60</v>
      </c>
      <c r="I1196" s="7">
        <v>87.3</v>
      </c>
      <c r="J1196" s="7" t="s">
        <v>73</v>
      </c>
      <c r="K1196" s="7">
        <v>76</v>
      </c>
      <c r="L1196" s="19" t="str">
        <f t="shared" si="33"/>
        <v>胜</v>
      </c>
    </row>
    <row r="1197" spans="2:12">
      <c r="B1197" s="7"/>
      <c r="C1197" s="7"/>
      <c r="D1197" s="7"/>
      <c r="E1197" s="7"/>
      <c r="F1197" s="7"/>
      <c r="G1197" s="6"/>
      <c r="H1197" s="7" t="s">
        <v>61</v>
      </c>
      <c r="I1197" s="7">
        <v>78.5</v>
      </c>
      <c r="J1197" s="7" t="s">
        <v>54</v>
      </c>
      <c r="K1197" s="7">
        <v>93.2</v>
      </c>
      <c r="L1197" s="19" t="str">
        <f t="shared" si="33"/>
        <v>负</v>
      </c>
    </row>
    <row r="1198" spans="2:12">
      <c r="B1198" s="7"/>
      <c r="C1198" s="7"/>
      <c r="D1198" s="7"/>
      <c r="E1198" s="7"/>
      <c r="F1198" s="7"/>
      <c r="G1198" s="6"/>
      <c r="H1198" s="7" t="s">
        <v>61</v>
      </c>
      <c r="I1198" s="7">
        <v>78.5</v>
      </c>
      <c r="J1198" s="7" t="s">
        <v>73</v>
      </c>
      <c r="K1198" s="7">
        <v>77.8</v>
      </c>
      <c r="L1198" s="19" t="str">
        <f t="shared" si="33"/>
        <v>胜</v>
      </c>
    </row>
    <row r="1199" spans="2:12">
      <c r="B1199" s="7"/>
      <c r="C1199" s="7"/>
      <c r="D1199" s="7"/>
      <c r="E1199" s="7"/>
      <c r="F1199" s="7"/>
      <c r="G1199" s="6"/>
      <c r="H1199" s="7" t="s">
        <v>88</v>
      </c>
      <c r="I1199" s="7">
        <v>91.9</v>
      </c>
      <c r="J1199" s="7" t="s">
        <v>38</v>
      </c>
      <c r="K1199" s="7">
        <v>100.2</v>
      </c>
      <c r="L1199" s="19" t="str">
        <f t="shared" si="33"/>
        <v>负</v>
      </c>
    </row>
    <row r="1200" spans="2:12">
      <c r="B1200" s="7"/>
      <c r="C1200" s="7"/>
      <c r="D1200" s="7"/>
      <c r="E1200" s="7"/>
      <c r="F1200" s="7"/>
      <c r="G1200" s="6"/>
      <c r="H1200" s="7" t="s">
        <v>88</v>
      </c>
      <c r="I1200" s="7">
        <v>91.9</v>
      </c>
      <c r="J1200" s="7" t="s">
        <v>20</v>
      </c>
      <c r="K1200" s="7">
        <v>99.3</v>
      </c>
      <c r="L1200" s="19" t="str">
        <f t="shared" si="33"/>
        <v>负</v>
      </c>
    </row>
    <row r="1201" spans="2:12">
      <c r="B1201" s="7"/>
      <c r="C1201" s="7"/>
      <c r="D1201" s="7"/>
      <c r="E1201" s="7"/>
      <c r="F1201" s="7"/>
      <c r="G1201" s="6"/>
      <c r="H1201" s="7" t="s">
        <v>47</v>
      </c>
      <c r="I1201" s="7">
        <v>96.2</v>
      </c>
      <c r="J1201" s="7" t="s">
        <v>71</v>
      </c>
      <c r="K1201" s="7">
        <v>92.1</v>
      </c>
      <c r="L1201" s="19" t="str">
        <f t="shared" si="33"/>
        <v>胜</v>
      </c>
    </row>
    <row r="1202" spans="2:12">
      <c r="B1202" s="7"/>
      <c r="C1202" s="7"/>
      <c r="D1202" s="7"/>
      <c r="E1202" s="7"/>
      <c r="F1202" s="7"/>
      <c r="G1202" s="6"/>
      <c r="H1202" s="7" t="s">
        <v>47</v>
      </c>
      <c r="I1202" s="7">
        <v>96.2</v>
      </c>
      <c r="J1202" s="7" t="s">
        <v>55</v>
      </c>
      <c r="K1202" s="7">
        <v>72.9</v>
      </c>
      <c r="L1202" s="19" t="str">
        <f t="shared" si="33"/>
        <v>胜</v>
      </c>
    </row>
    <row r="1203" spans="2:12">
      <c r="B1203" s="7"/>
      <c r="C1203" s="7"/>
      <c r="D1203" s="7"/>
      <c r="E1203" s="7"/>
      <c r="F1203" s="7"/>
      <c r="G1203" s="6"/>
      <c r="H1203" s="7" t="s">
        <v>47</v>
      </c>
      <c r="I1203" s="7">
        <v>96.2</v>
      </c>
      <c r="J1203" s="7" t="s">
        <v>91</v>
      </c>
      <c r="K1203" s="7">
        <v>93.2</v>
      </c>
      <c r="L1203" s="19" t="str">
        <f t="shared" si="33"/>
        <v>胜</v>
      </c>
    </row>
    <row r="1204" spans="2:12">
      <c r="B1204" s="7"/>
      <c r="C1204" s="7"/>
      <c r="D1204" s="7"/>
      <c r="E1204" s="7"/>
      <c r="F1204" s="7"/>
      <c r="G1204" s="6"/>
      <c r="H1204" s="7" t="s">
        <v>50</v>
      </c>
      <c r="I1204" s="7">
        <v>85.5</v>
      </c>
      <c r="J1204" s="7" t="s">
        <v>71</v>
      </c>
      <c r="K1204" s="7">
        <v>87.1</v>
      </c>
      <c r="L1204" s="19" t="str">
        <f t="shared" si="33"/>
        <v>负</v>
      </c>
    </row>
    <row r="1205" spans="2:12">
      <c r="B1205" s="7"/>
      <c r="C1205" s="7"/>
      <c r="D1205" s="7"/>
      <c r="E1205" s="7"/>
      <c r="F1205" s="7"/>
      <c r="G1205" s="6"/>
      <c r="H1205" s="7" t="s">
        <v>50</v>
      </c>
      <c r="I1205" s="7">
        <v>85.5</v>
      </c>
      <c r="J1205" s="7" t="s">
        <v>55</v>
      </c>
      <c r="K1205" s="7">
        <v>99.8</v>
      </c>
      <c r="L1205" s="19" t="str">
        <f t="shared" si="33"/>
        <v>负</v>
      </c>
    </row>
    <row r="1206" spans="2:12">
      <c r="B1206" s="7"/>
      <c r="C1206" s="7"/>
      <c r="D1206" s="7"/>
      <c r="E1206" s="7"/>
      <c r="F1206" s="7"/>
      <c r="G1206" s="6"/>
      <c r="H1206" s="7" t="s">
        <v>50</v>
      </c>
      <c r="I1206" s="7">
        <v>85.5</v>
      </c>
      <c r="J1206" s="7" t="s">
        <v>91</v>
      </c>
      <c r="K1206" s="7">
        <v>84.6</v>
      </c>
      <c r="L1206" s="19" t="str">
        <f t="shared" si="33"/>
        <v>胜</v>
      </c>
    </row>
    <row r="1207" spans="2:12">
      <c r="B1207" s="7"/>
      <c r="C1207" s="7"/>
      <c r="D1207" s="7"/>
      <c r="E1207" s="7"/>
      <c r="F1207" s="7"/>
      <c r="G1207" s="6"/>
      <c r="H1207" s="7" t="s">
        <v>51</v>
      </c>
      <c r="I1207" s="7">
        <v>73.2</v>
      </c>
      <c r="J1207" s="7" t="s">
        <v>55</v>
      </c>
      <c r="K1207" s="7">
        <v>92.5</v>
      </c>
      <c r="L1207" s="19" t="str">
        <f t="shared" si="33"/>
        <v>负</v>
      </c>
    </row>
    <row r="1208" spans="2:12">
      <c r="B1208" s="7"/>
      <c r="C1208" s="7"/>
      <c r="D1208" s="7"/>
      <c r="E1208" s="7"/>
      <c r="F1208" s="7"/>
      <c r="G1208" s="6"/>
      <c r="H1208" s="7" t="s">
        <v>51</v>
      </c>
      <c r="I1208" s="7">
        <v>73.2</v>
      </c>
      <c r="J1208" s="7" t="s">
        <v>91</v>
      </c>
      <c r="K1208" s="7">
        <v>85.4</v>
      </c>
      <c r="L1208" s="19" t="str">
        <f t="shared" si="33"/>
        <v>负</v>
      </c>
    </row>
    <row r="1209" spans="2:12">
      <c r="B1209" s="7"/>
      <c r="C1209" s="7"/>
      <c r="D1209" s="7"/>
      <c r="E1209" s="7"/>
      <c r="F1209" s="7"/>
      <c r="G1209" s="6"/>
      <c r="H1209" s="7" t="s">
        <v>52</v>
      </c>
      <c r="I1209" s="7">
        <v>37.9</v>
      </c>
      <c r="J1209" s="7" t="s">
        <v>55</v>
      </c>
      <c r="K1209" s="7">
        <v>32.4</v>
      </c>
      <c r="L1209" s="19" t="str">
        <f t="shared" si="33"/>
        <v>胜</v>
      </c>
    </row>
    <row r="1210" spans="2:12">
      <c r="B1210" s="7"/>
      <c r="C1210" s="7"/>
      <c r="D1210" s="7"/>
      <c r="E1210" s="7"/>
      <c r="F1210" s="7"/>
      <c r="G1210" s="6"/>
      <c r="H1210" s="7" t="s">
        <v>131</v>
      </c>
      <c r="I1210" s="7">
        <v>28.8</v>
      </c>
      <c r="J1210" s="7" t="s">
        <v>55</v>
      </c>
      <c r="K1210" s="7">
        <v>87.5</v>
      </c>
      <c r="L1210" s="19" t="str">
        <f t="shared" si="33"/>
        <v>负</v>
      </c>
    </row>
    <row r="1211" spans="2:12">
      <c r="B1211" s="7"/>
      <c r="C1211" s="7"/>
      <c r="D1211" s="7"/>
      <c r="E1211" s="7"/>
      <c r="F1211" s="7"/>
      <c r="G1211" s="6"/>
      <c r="H1211" s="7" t="s">
        <v>131</v>
      </c>
      <c r="I1211" s="7">
        <v>28.8</v>
      </c>
      <c r="J1211" s="7" t="s">
        <v>48</v>
      </c>
      <c r="K1211" s="7">
        <v>84.6</v>
      </c>
      <c r="L1211" s="19" t="str">
        <f t="shared" si="33"/>
        <v>负</v>
      </c>
    </row>
    <row r="1212" spans="2:12">
      <c r="B1212" s="7"/>
      <c r="C1212" s="7"/>
      <c r="D1212" s="7"/>
      <c r="E1212" s="7"/>
      <c r="F1212" s="7"/>
      <c r="G1212" s="6"/>
      <c r="H1212" s="46" t="s">
        <v>134</v>
      </c>
      <c r="I1212" s="46">
        <v>76</v>
      </c>
      <c r="J1212" s="46" t="s">
        <v>167</v>
      </c>
      <c r="K1212" s="46">
        <v>89</v>
      </c>
      <c r="L1212" s="46" t="s">
        <v>135</v>
      </c>
    </row>
    <row r="1213" spans="2:12">
      <c r="B1213" s="7"/>
      <c r="C1213" s="7"/>
      <c r="D1213" s="7"/>
      <c r="E1213" s="7"/>
      <c r="F1213" s="7"/>
      <c r="G1213" s="6"/>
      <c r="H1213" s="46" t="s">
        <v>134</v>
      </c>
      <c r="I1213" s="46">
        <v>76</v>
      </c>
      <c r="J1213" s="46" t="s">
        <v>55</v>
      </c>
      <c r="K1213" s="46">
        <v>92.8</v>
      </c>
      <c r="L1213" s="46" t="s">
        <v>135</v>
      </c>
    </row>
    <row r="1214" spans="2:12">
      <c r="B1214" s="37">
        <v>19</v>
      </c>
      <c r="C1214" s="37" t="s">
        <v>113</v>
      </c>
      <c r="D1214" s="37" t="s">
        <v>113</v>
      </c>
      <c r="E1214" s="5">
        <f>COUNTA(H1214:H1230)</f>
        <v>17</v>
      </c>
      <c r="F1214" s="5">
        <f>COUNTIF(L1214:L1230,"胜")</f>
        <v>15</v>
      </c>
      <c r="G1214" s="6">
        <f>F1214/E1214</f>
        <v>0.882352941176471</v>
      </c>
      <c r="H1214" s="5" t="s">
        <v>12</v>
      </c>
      <c r="I1214" s="37">
        <v>86.3</v>
      </c>
      <c r="J1214" s="37" t="s">
        <v>55</v>
      </c>
      <c r="K1214" s="37">
        <v>50.5</v>
      </c>
      <c r="L1214" s="5" t="str">
        <f>IF(I1214&gt;K1214,"胜",IF(I1214=K1214,"平",IF(I1214&lt;K1214,"负")))</f>
        <v>胜</v>
      </c>
    </row>
    <row r="1215" spans="2:12">
      <c r="B1215" s="37"/>
      <c r="C1215" s="37"/>
      <c r="D1215" s="37"/>
      <c r="E1215" s="5"/>
      <c r="F1215" s="5"/>
      <c r="G1215" s="6"/>
      <c r="H1215" s="5" t="s">
        <v>12</v>
      </c>
      <c r="I1215" s="37">
        <v>86.3</v>
      </c>
      <c r="J1215" s="37" t="s">
        <v>147</v>
      </c>
      <c r="K1215" s="37">
        <v>34.5</v>
      </c>
      <c r="L1215" s="5" t="str">
        <f t="shared" ref="L1215:L1230" si="34">IF(I1215&gt;K1215,"胜",IF(I1215=K1215,"平",IF(I1215&lt;K1215,"负")))</f>
        <v>胜</v>
      </c>
    </row>
    <row r="1216" spans="2:12">
      <c r="B1216" s="37"/>
      <c r="C1216" s="37"/>
      <c r="D1216" s="37"/>
      <c r="E1216" s="5"/>
      <c r="F1216" s="5"/>
      <c r="G1216" s="6"/>
      <c r="H1216" s="5" t="s">
        <v>12</v>
      </c>
      <c r="I1216" s="37">
        <v>86.3</v>
      </c>
      <c r="J1216" s="37" t="s">
        <v>121</v>
      </c>
      <c r="K1216" s="37">
        <v>89.3</v>
      </c>
      <c r="L1216" s="5" t="str">
        <f t="shared" si="34"/>
        <v>负</v>
      </c>
    </row>
    <row r="1217" spans="2:12">
      <c r="B1217" s="37"/>
      <c r="C1217" s="37"/>
      <c r="D1217" s="37"/>
      <c r="E1217" s="5"/>
      <c r="F1217" s="5"/>
      <c r="G1217" s="6"/>
      <c r="H1217" s="5" t="s">
        <v>16</v>
      </c>
      <c r="I1217" s="37">
        <v>86.9</v>
      </c>
      <c r="J1217" s="37" t="s">
        <v>55</v>
      </c>
      <c r="K1217" s="37">
        <v>76.3</v>
      </c>
      <c r="L1217" s="5" t="str">
        <f t="shared" si="34"/>
        <v>胜</v>
      </c>
    </row>
    <row r="1218" spans="2:12">
      <c r="B1218" s="37"/>
      <c r="C1218" s="37"/>
      <c r="D1218" s="37"/>
      <c r="E1218" s="5"/>
      <c r="F1218" s="5"/>
      <c r="G1218" s="6"/>
      <c r="H1218" s="5" t="s">
        <v>16</v>
      </c>
      <c r="I1218" s="37">
        <v>86.9</v>
      </c>
      <c r="J1218" s="37" t="s">
        <v>147</v>
      </c>
      <c r="K1218" s="37">
        <v>71.3</v>
      </c>
      <c r="L1218" s="5" t="str">
        <f t="shared" si="34"/>
        <v>胜</v>
      </c>
    </row>
    <row r="1219" spans="2:12">
      <c r="B1219" s="37"/>
      <c r="C1219" s="37"/>
      <c r="D1219" s="37"/>
      <c r="E1219" s="5"/>
      <c r="F1219" s="5"/>
      <c r="G1219" s="6"/>
      <c r="H1219" s="5" t="s">
        <v>16</v>
      </c>
      <c r="I1219" s="37">
        <v>86.9</v>
      </c>
      <c r="J1219" s="37" t="s">
        <v>121</v>
      </c>
      <c r="K1219" s="37">
        <v>87</v>
      </c>
      <c r="L1219" s="5" t="str">
        <f t="shared" si="34"/>
        <v>负</v>
      </c>
    </row>
    <row r="1220" spans="2:12">
      <c r="B1220" s="37"/>
      <c r="C1220" s="37"/>
      <c r="D1220" s="37"/>
      <c r="E1220" s="5"/>
      <c r="F1220" s="5"/>
      <c r="G1220" s="6"/>
      <c r="H1220" s="5" t="s">
        <v>17</v>
      </c>
      <c r="I1220" s="37">
        <v>95.1</v>
      </c>
      <c r="J1220" s="37" t="s">
        <v>55</v>
      </c>
      <c r="K1220" s="37">
        <v>81.9</v>
      </c>
      <c r="L1220" s="5" t="str">
        <f t="shared" si="34"/>
        <v>胜</v>
      </c>
    </row>
    <row r="1221" spans="2:12">
      <c r="B1221" s="37"/>
      <c r="C1221" s="37"/>
      <c r="D1221" s="37"/>
      <c r="E1221" s="5"/>
      <c r="F1221" s="5"/>
      <c r="G1221" s="6"/>
      <c r="H1221" s="5" t="s">
        <v>17</v>
      </c>
      <c r="I1221" s="37">
        <v>95.1</v>
      </c>
      <c r="J1221" s="37" t="s">
        <v>147</v>
      </c>
      <c r="K1221" s="37">
        <v>82.2</v>
      </c>
      <c r="L1221" s="5" t="str">
        <f t="shared" si="34"/>
        <v>胜</v>
      </c>
    </row>
    <row r="1222" spans="2:12">
      <c r="B1222" s="37"/>
      <c r="C1222" s="37"/>
      <c r="D1222" s="37"/>
      <c r="E1222" s="5"/>
      <c r="F1222" s="5"/>
      <c r="G1222" s="6"/>
      <c r="H1222" s="5" t="s">
        <v>17</v>
      </c>
      <c r="I1222" s="37">
        <v>95.1</v>
      </c>
      <c r="J1222" s="37" t="s">
        <v>121</v>
      </c>
      <c r="K1222" s="37">
        <v>91.8</v>
      </c>
      <c r="L1222" s="5" t="str">
        <f t="shared" si="34"/>
        <v>胜</v>
      </c>
    </row>
    <row r="1223" spans="2:12">
      <c r="B1223" s="37"/>
      <c r="C1223" s="37"/>
      <c r="D1223" s="37"/>
      <c r="E1223" s="5"/>
      <c r="F1223" s="5"/>
      <c r="G1223" s="6"/>
      <c r="H1223" s="5" t="s">
        <v>18</v>
      </c>
      <c r="I1223" s="37">
        <v>97.2</v>
      </c>
      <c r="J1223" s="37" t="s">
        <v>55</v>
      </c>
      <c r="K1223" s="37">
        <v>82.8</v>
      </c>
      <c r="L1223" s="5" t="str">
        <f t="shared" si="34"/>
        <v>胜</v>
      </c>
    </row>
    <row r="1224" spans="2:12">
      <c r="B1224" s="37"/>
      <c r="C1224" s="37"/>
      <c r="D1224" s="37"/>
      <c r="E1224" s="5"/>
      <c r="F1224" s="5"/>
      <c r="G1224" s="6"/>
      <c r="H1224" s="5" t="s">
        <v>18</v>
      </c>
      <c r="I1224" s="37">
        <v>97.2</v>
      </c>
      <c r="J1224" s="37" t="s">
        <v>147</v>
      </c>
      <c r="K1224" s="37">
        <v>80.3</v>
      </c>
      <c r="L1224" s="5" t="str">
        <f t="shared" si="34"/>
        <v>胜</v>
      </c>
    </row>
    <row r="1225" spans="2:12">
      <c r="B1225" s="37"/>
      <c r="C1225" s="37"/>
      <c r="D1225" s="37"/>
      <c r="E1225" s="5"/>
      <c r="F1225" s="5"/>
      <c r="G1225" s="6"/>
      <c r="H1225" s="5" t="s">
        <v>18</v>
      </c>
      <c r="I1225" s="37">
        <v>97.2</v>
      </c>
      <c r="J1225" s="37" t="s">
        <v>121</v>
      </c>
      <c r="K1225" s="37">
        <v>92.1</v>
      </c>
      <c r="L1225" s="5" t="str">
        <f t="shared" si="34"/>
        <v>胜</v>
      </c>
    </row>
    <row r="1226" spans="2:12">
      <c r="B1226" s="37"/>
      <c r="C1226" s="37"/>
      <c r="D1226" s="37"/>
      <c r="E1226" s="5"/>
      <c r="F1226" s="5"/>
      <c r="G1226" s="6"/>
      <c r="H1226" s="5" t="s">
        <v>65</v>
      </c>
      <c r="I1226" s="37">
        <v>91.6</v>
      </c>
      <c r="J1226" s="37" t="s">
        <v>184</v>
      </c>
      <c r="K1226" s="36"/>
      <c r="L1226" s="5" t="str">
        <f t="shared" si="34"/>
        <v>胜</v>
      </c>
    </row>
    <row r="1227" spans="2:12">
      <c r="B1227" s="37"/>
      <c r="C1227" s="37"/>
      <c r="D1227" s="37"/>
      <c r="E1227" s="5"/>
      <c r="F1227" s="5"/>
      <c r="G1227" s="6"/>
      <c r="H1227" s="5" t="s">
        <v>66</v>
      </c>
      <c r="I1227" s="37">
        <v>98.2</v>
      </c>
      <c r="J1227" s="37" t="s">
        <v>184</v>
      </c>
      <c r="K1227" s="36"/>
      <c r="L1227" s="5" t="str">
        <f t="shared" si="34"/>
        <v>胜</v>
      </c>
    </row>
    <row r="1228" spans="2:12">
      <c r="B1228" s="37"/>
      <c r="C1228" s="37"/>
      <c r="D1228" s="37"/>
      <c r="E1228" s="5"/>
      <c r="F1228" s="5"/>
      <c r="G1228" s="6"/>
      <c r="H1228" s="5" t="s">
        <v>67</v>
      </c>
      <c r="I1228" s="37">
        <v>79.3</v>
      </c>
      <c r="J1228" s="37">
        <v>123568024</v>
      </c>
      <c r="K1228" s="37">
        <v>76.6</v>
      </c>
      <c r="L1228" s="5" t="str">
        <f t="shared" si="34"/>
        <v>胜</v>
      </c>
    </row>
    <row r="1229" spans="2:12">
      <c r="B1229" s="37"/>
      <c r="C1229" s="37"/>
      <c r="D1229" s="37"/>
      <c r="E1229" s="5"/>
      <c r="F1229" s="5"/>
      <c r="G1229" s="6"/>
      <c r="H1229" s="5" t="s">
        <v>69</v>
      </c>
      <c r="I1229" s="37">
        <v>89.8</v>
      </c>
      <c r="J1229" s="37">
        <v>123568024</v>
      </c>
      <c r="K1229" s="37">
        <v>69.8</v>
      </c>
      <c r="L1229" s="5" t="str">
        <f t="shared" si="34"/>
        <v>胜</v>
      </c>
    </row>
    <row r="1230" spans="2:12">
      <c r="B1230" s="37"/>
      <c r="C1230" s="37"/>
      <c r="D1230" s="37"/>
      <c r="E1230" s="5"/>
      <c r="F1230" s="5"/>
      <c r="G1230" s="6"/>
      <c r="H1230" s="5" t="s">
        <v>127</v>
      </c>
      <c r="I1230" s="37">
        <v>93.2</v>
      </c>
      <c r="J1230" s="37" t="s">
        <v>13</v>
      </c>
      <c r="K1230" s="36"/>
      <c r="L1230" s="5" t="str">
        <f t="shared" si="34"/>
        <v>胜</v>
      </c>
    </row>
    <row r="1231" spans="2:12">
      <c r="B1231" s="37">
        <v>67</v>
      </c>
      <c r="C1231" s="37" t="s">
        <v>121</v>
      </c>
      <c r="D1231" s="37" t="s">
        <v>121</v>
      </c>
      <c r="E1231" s="5">
        <f>COUNTA(H1231:H1257)</f>
        <v>27</v>
      </c>
      <c r="F1231" s="5">
        <f>COUNTIF(L1231:L1257,"胜")</f>
        <v>17</v>
      </c>
      <c r="G1231" s="6">
        <f>F1231/E1231</f>
        <v>0.62962962962963</v>
      </c>
      <c r="H1231" s="5" t="s">
        <v>12</v>
      </c>
      <c r="I1231" s="37">
        <v>89.3</v>
      </c>
      <c r="J1231" s="37" t="s">
        <v>113</v>
      </c>
      <c r="K1231" s="37">
        <v>86.3</v>
      </c>
      <c r="L1231" s="5" t="str">
        <f t="shared" ref="L1231:L1294" si="35">IF(I1231&gt;K1231,"胜",IF(I1231=K1231,"平",IF(I1231&lt;K1231,"负")))</f>
        <v>胜</v>
      </c>
    </row>
    <row r="1232" spans="2:12">
      <c r="B1232" s="37"/>
      <c r="C1232" s="37"/>
      <c r="D1232" s="37"/>
      <c r="E1232" s="5"/>
      <c r="F1232" s="5"/>
      <c r="G1232" s="6"/>
      <c r="H1232" s="5" t="s">
        <v>12</v>
      </c>
      <c r="I1232" s="37">
        <v>89.3</v>
      </c>
      <c r="J1232" s="37" t="s">
        <v>55</v>
      </c>
      <c r="K1232" s="37">
        <v>50.5</v>
      </c>
      <c r="L1232" s="5" t="str">
        <f t="shared" si="35"/>
        <v>胜</v>
      </c>
    </row>
    <row r="1233" spans="2:12">
      <c r="B1233" s="37"/>
      <c r="C1233" s="37"/>
      <c r="D1233" s="37"/>
      <c r="E1233" s="5"/>
      <c r="F1233" s="5"/>
      <c r="G1233" s="6"/>
      <c r="H1233" s="5" t="s">
        <v>12</v>
      </c>
      <c r="I1233" s="37">
        <v>89.3</v>
      </c>
      <c r="J1233" s="37" t="s">
        <v>147</v>
      </c>
      <c r="K1233" s="37">
        <v>34.5</v>
      </c>
      <c r="L1233" s="5" t="str">
        <f t="shared" si="35"/>
        <v>胜</v>
      </c>
    </row>
    <row r="1234" spans="2:12">
      <c r="B1234" s="37"/>
      <c r="C1234" s="37"/>
      <c r="D1234" s="37"/>
      <c r="E1234" s="5"/>
      <c r="F1234" s="5"/>
      <c r="G1234" s="6"/>
      <c r="H1234" s="5" t="s">
        <v>16</v>
      </c>
      <c r="I1234" s="37">
        <v>87</v>
      </c>
      <c r="J1234" s="37" t="s">
        <v>113</v>
      </c>
      <c r="K1234" s="37">
        <v>86.9</v>
      </c>
      <c r="L1234" s="5" t="str">
        <f t="shared" si="35"/>
        <v>胜</v>
      </c>
    </row>
    <row r="1235" spans="2:12">
      <c r="B1235" s="37"/>
      <c r="C1235" s="37"/>
      <c r="D1235" s="37"/>
      <c r="E1235" s="5"/>
      <c r="F1235" s="5"/>
      <c r="G1235" s="6"/>
      <c r="H1235" s="5" t="s">
        <v>16</v>
      </c>
      <c r="I1235" s="37">
        <v>87</v>
      </c>
      <c r="J1235" s="37" t="s">
        <v>55</v>
      </c>
      <c r="K1235" s="37">
        <v>76.3</v>
      </c>
      <c r="L1235" s="5" t="str">
        <f t="shared" si="35"/>
        <v>胜</v>
      </c>
    </row>
    <row r="1236" spans="2:12">
      <c r="B1236" s="37"/>
      <c r="C1236" s="37"/>
      <c r="D1236" s="37"/>
      <c r="E1236" s="5"/>
      <c r="F1236" s="5"/>
      <c r="G1236" s="6"/>
      <c r="H1236" s="5" t="s">
        <v>16</v>
      </c>
      <c r="I1236" s="37">
        <v>87</v>
      </c>
      <c r="J1236" s="37" t="s">
        <v>147</v>
      </c>
      <c r="K1236" s="37">
        <v>71.3</v>
      </c>
      <c r="L1236" s="5" t="str">
        <f t="shared" si="35"/>
        <v>胜</v>
      </c>
    </row>
    <row r="1237" spans="2:12">
      <c r="B1237" s="37"/>
      <c r="C1237" s="37"/>
      <c r="D1237" s="37"/>
      <c r="E1237" s="5"/>
      <c r="F1237" s="5"/>
      <c r="G1237" s="6"/>
      <c r="H1237" s="5" t="s">
        <v>17</v>
      </c>
      <c r="I1237" s="37">
        <v>91.8</v>
      </c>
      <c r="J1237" s="37" t="s">
        <v>113</v>
      </c>
      <c r="K1237" s="37">
        <v>95.1</v>
      </c>
      <c r="L1237" s="5" t="str">
        <f t="shared" si="35"/>
        <v>负</v>
      </c>
    </row>
    <row r="1238" spans="2:12">
      <c r="B1238" s="37"/>
      <c r="C1238" s="37"/>
      <c r="D1238" s="37"/>
      <c r="E1238" s="5"/>
      <c r="F1238" s="5"/>
      <c r="G1238" s="6"/>
      <c r="H1238" s="5" t="s">
        <v>17</v>
      </c>
      <c r="I1238" s="37">
        <v>91.8</v>
      </c>
      <c r="J1238" s="37" t="s">
        <v>55</v>
      </c>
      <c r="K1238" s="37">
        <v>81.9</v>
      </c>
      <c r="L1238" s="5" t="str">
        <f t="shared" si="35"/>
        <v>胜</v>
      </c>
    </row>
    <row r="1239" spans="2:12">
      <c r="B1239" s="37"/>
      <c r="C1239" s="37"/>
      <c r="D1239" s="37"/>
      <c r="E1239" s="5"/>
      <c r="F1239" s="5"/>
      <c r="G1239" s="6"/>
      <c r="H1239" s="5" t="s">
        <v>17</v>
      </c>
      <c r="I1239" s="37">
        <v>91.8</v>
      </c>
      <c r="J1239" s="37" t="s">
        <v>147</v>
      </c>
      <c r="K1239" s="37">
        <v>82.2</v>
      </c>
      <c r="L1239" s="5" t="str">
        <f t="shared" si="35"/>
        <v>胜</v>
      </c>
    </row>
    <row r="1240" spans="2:12">
      <c r="B1240" s="37"/>
      <c r="C1240" s="37"/>
      <c r="D1240" s="37"/>
      <c r="E1240" s="5"/>
      <c r="F1240" s="5"/>
      <c r="G1240" s="6"/>
      <c r="H1240" s="5" t="s">
        <v>18</v>
      </c>
      <c r="I1240" s="37">
        <v>92.1</v>
      </c>
      <c r="J1240" s="37" t="s">
        <v>113</v>
      </c>
      <c r="K1240" s="37">
        <v>97.2</v>
      </c>
      <c r="L1240" s="5" t="str">
        <f t="shared" si="35"/>
        <v>负</v>
      </c>
    </row>
    <row r="1241" spans="2:12">
      <c r="B1241" s="37"/>
      <c r="C1241" s="37"/>
      <c r="D1241" s="37"/>
      <c r="E1241" s="5"/>
      <c r="F1241" s="5"/>
      <c r="G1241" s="6"/>
      <c r="H1241" s="5" t="s">
        <v>18</v>
      </c>
      <c r="I1241" s="37">
        <v>92.1</v>
      </c>
      <c r="J1241" s="37" t="s">
        <v>55</v>
      </c>
      <c r="K1241" s="37">
        <v>82.8</v>
      </c>
      <c r="L1241" s="5" t="str">
        <f t="shared" si="35"/>
        <v>胜</v>
      </c>
    </row>
    <row r="1242" spans="2:12">
      <c r="B1242" s="37"/>
      <c r="C1242" s="37"/>
      <c r="D1242" s="37"/>
      <c r="E1242" s="5"/>
      <c r="F1242" s="5"/>
      <c r="G1242" s="6"/>
      <c r="H1242" s="5" t="s">
        <v>18</v>
      </c>
      <c r="I1242" s="37">
        <v>92.1</v>
      </c>
      <c r="J1242" s="37" t="s">
        <v>147</v>
      </c>
      <c r="K1242" s="37">
        <v>80.3</v>
      </c>
      <c r="L1242" s="5" t="str">
        <f t="shared" si="35"/>
        <v>胜</v>
      </c>
    </row>
    <row r="1243" spans="2:12">
      <c r="B1243" s="37"/>
      <c r="C1243" s="37"/>
      <c r="D1243" s="37"/>
      <c r="E1243" s="5"/>
      <c r="F1243" s="5"/>
      <c r="G1243" s="6"/>
      <c r="H1243" s="5" t="s">
        <v>65</v>
      </c>
      <c r="I1243" s="37">
        <v>92.7</v>
      </c>
      <c r="J1243" s="37" t="s">
        <v>26</v>
      </c>
      <c r="K1243" s="37">
        <v>94.9</v>
      </c>
      <c r="L1243" s="5" t="str">
        <f t="shared" si="35"/>
        <v>负</v>
      </c>
    </row>
    <row r="1244" spans="2:12">
      <c r="B1244" s="37"/>
      <c r="C1244" s="37"/>
      <c r="D1244" s="37"/>
      <c r="E1244" s="5"/>
      <c r="F1244" s="5"/>
      <c r="G1244" s="6"/>
      <c r="H1244" s="5" t="s">
        <v>66</v>
      </c>
      <c r="I1244" s="37">
        <v>97.4</v>
      </c>
      <c r="J1244" s="37" t="s">
        <v>26</v>
      </c>
      <c r="K1244" s="37">
        <v>92.6</v>
      </c>
      <c r="L1244" s="5" t="str">
        <f t="shared" si="35"/>
        <v>胜</v>
      </c>
    </row>
    <row r="1245" spans="2:12">
      <c r="B1245" s="37"/>
      <c r="C1245" s="37"/>
      <c r="D1245" s="37"/>
      <c r="E1245" s="5"/>
      <c r="F1245" s="5"/>
      <c r="G1245" s="6"/>
      <c r="H1245" s="5" t="s">
        <v>67</v>
      </c>
      <c r="I1245" s="37">
        <v>76.1</v>
      </c>
      <c r="J1245" s="37" t="s">
        <v>13</v>
      </c>
      <c r="K1245" s="37">
        <v>79.9</v>
      </c>
      <c r="L1245" s="5" t="str">
        <f t="shared" si="35"/>
        <v>负</v>
      </c>
    </row>
    <row r="1246" spans="2:12">
      <c r="B1246" s="37"/>
      <c r="C1246" s="37"/>
      <c r="D1246" s="37"/>
      <c r="E1246" s="5"/>
      <c r="F1246" s="5"/>
      <c r="G1246" s="6"/>
      <c r="H1246" s="5" t="s">
        <v>69</v>
      </c>
      <c r="I1246" s="37">
        <v>75.4</v>
      </c>
      <c r="J1246" s="37" t="s">
        <v>13</v>
      </c>
      <c r="K1246" s="37">
        <v>93</v>
      </c>
      <c r="L1246" s="5" t="str">
        <f t="shared" si="35"/>
        <v>负</v>
      </c>
    </row>
    <row r="1247" spans="2:12">
      <c r="B1247" s="37"/>
      <c r="C1247" s="37"/>
      <c r="D1247" s="37"/>
      <c r="E1247" s="5"/>
      <c r="F1247" s="5"/>
      <c r="G1247" s="6"/>
      <c r="H1247" s="19" t="s">
        <v>103</v>
      </c>
      <c r="I1247" s="19">
        <v>93.6</v>
      </c>
      <c r="J1247" s="19" t="s">
        <v>29</v>
      </c>
      <c r="K1247" s="19">
        <v>88.5</v>
      </c>
      <c r="L1247" s="19" t="str">
        <f t="shared" si="35"/>
        <v>胜</v>
      </c>
    </row>
    <row r="1248" spans="2:12">
      <c r="B1248" s="37"/>
      <c r="C1248" s="37"/>
      <c r="D1248" s="37"/>
      <c r="E1248" s="5"/>
      <c r="F1248" s="5"/>
      <c r="G1248" s="6"/>
      <c r="H1248" s="19" t="s">
        <v>103</v>
      </c>
      <c r="I1248" s="19">
        <v>93.6</v>
      </c>
      <c r="J1248" s="19" t="s">
        <v>100</v>
      </c>
      <c r="K1248" s="19">
        <v>82</v>
      </c>
      <c r="L1248" s="19" t="str">
        <f t="shared" si="35"/>
        <v>胜</v>
      </c>
    </row>
    <row r="1249" spans="2:12">
      <c r="B1249" s="37"/>
      <c r="C1249" s="37"/>
      <c r="D1249" s="37"/>
      <c r="E1249" s="5"/>
      <c r="F1249" s="5"/>
      <c r="G1249" s="6"/>
      <c r="H1249" s="19" t="s">
        <v>103</v>
      </c>
      <c r="I1249" s="19">
        <v>93.6</v>
      </c>
      <c r="J1249" s="19" t="s">
        <v>63</v>
      </c>
      <c r="K1249" s="19">
        <v>89.5</v>
      </c>
      <c r="L1249" s="19" t="str">
        <f t="shared" si="35"/>
        <v>胜</v>
      </c>
    </row>
    <row r="1250" spans="2:12">
      <c r="B1250" s="37"/>
      <c r="C1250" s="37"/>
      <c r="D1250" s="37"/>
      <c r="E1250" s="5"/>
      <c r="F1250" s="5"/>
      <c r="G1250" s="6"/>
      <c r="H1250" s="19" t="s">
        <v>105</v>
      </c>
      <c r="I1250" s="19">
        <v>91</v>
      </c>
      <c r="J1250" s="19" t="s">
        <v>29</v>
      </c>
      <c r="K1250" s="19">
        <v>77.3</v>
      </c>
      <c r="L1250" s="19" t="str">
        <f t="shared" si="35"/>
        <v>胜</v>
      </c>
    </row>
    <row r="1251" spans="2:12">
      <c r="B1251" s="37"/>
      <c r="C1251" s="37"/>
      <c r="D1251" s="37"/>
      <c r="E1251" s="5"/>
      <c r="F1251" s="5"/>
      <c r="G1251" s="6"/>
      <c r="H1251" s="19" t="s">
        <v>105</v>
      </c>
      <c r="I1251" s="19">
        <v>91</v>
      </c>
      <c r="J1251" s="19" t="s">
        <v>100</v>
      </c>
      <c r="K1251" s="19">
        <v>82.5</v>
      </c>
      <c r="L1251" s="19" t="str">
        <f t="shared" si="35"/>
        <v>胜</v>
      </c>
    </row>
    <row r="1252" spans="2:12">
      <c r="B1252" s="37"/>
      <c r="C1252" s="37"/>
      <c r="D1252" s="37"/>
      <c r="E1252" s="5"/>
      <c r="F1252" s="5"/>
      <c r="G1252" s="6"/>
      <c r="H1252" s="19" t="s">
        <v>105</v>
      </c>
      <c r="I1252" s="19">
        <v>91</v>
      </c>
      <c r="J1252" s="19" t="s">
        <v>63</v>
      </c>
      <c r="K1252" s="19">
        <v>96.3</v>
      </c>
      <c r="L1252" s="19" t="str">
        <f t="shared" si="35"/>
        <v>负</v>
      </c>
    </row>
    <row r="1253" spans="2:12">
      <c r="B1253" s="37"/>
      <c r="C1253" s="37"/>
      <c r="D1253" s="37"/>
      <c r="E1253" s="5"/>
      <c r="F1253" s="5"/>
      <c r="G1253" s="6"/>
      <c r="H1253" s="19" t="s">
        <v>106</v>
      </c>
      <c r="I1253" s="19">
        <v>89.8</v>
      </c>
      <c r="J1253" s="19" t="s">
        <v>29</v>
      </c>
      <c r="K1253" s="19">
        <v>91.3</v>
      </c>
      <c r="L1253" s="19" t="str">
        <f t="shared" si="35"/>
        <v>负</v>
      </c>
    </row>
    <row r="1254" spans="2:12">
      <c r="B1254" s="37"/>
      <c r="C1254" s="37"/>
      <c r="D1254" s="37"/>
      <c r="E1254" s="5"/>
      <c r="F1254" s="5"/>
      <c r="G1254" s="6"/>
      <c r="H1254" s="19" t="s">
        <v>106</v>
      </c>
      <c r="I1254" s="19">
        <v>89.8</v>
      </c>
      <c r="J1254" s="19" t="s">
        <v>100</v>
      </c>
      <c r="K1254" s="19">
        <v>90.3</v>
      </c>
      <c r="L1254" s="19" t="str">
        <f t="shared" si="35"/>
        <v>负</v>
      </c>
    </row>
    <row r="1255" spans="2:12">
      <c r="B1255" s="37"/>
      <c r="C1255" s="37"/>
      <c r="D1255" s="37"/>
      <c r="E1255" s="5"/>
      <c r="F1255" s="5"/>
      <c r="G1255" s="6"/>
      <c r="H1255" s="19" t="s">
        <v>106</v>
      </c>
      <c r="I1255" s="19">
        <v>89.8</v>
      </c>
      <c r="J1255" s="19" t="s">
        <v>63</v>
      </c>
      <c r="K1255" s="19">
        <v>84.8</v>
      </c>
      <c r="L1255" s="19" t="str">
        <f t="shared" si="35"/>
        <v>胜</v>
      </c>
    </row>
    <row r="1256" spans="2:12">
      <c r="B1256" s="37"/>
      <c r="C1256" s="37"/>
      <c r="D1256" s="37"/>
      <c r="E1256" s="5"/>
      <c r="F1256" s="5"/>
      <c r="G1256" s="6"/>
      <c r="H1256" s="19" t="s">
        <v>107</v>
      </c>
      <c r="I1256" s="19">
        <v>93.9</v>
      </c>
      <c r="J1256" s="19" t="s">
        <v>55</v>
      </c>
      <c r="K1256" s="19">
        <v>97</v>
      </c>
      <c r="L1256" s="19" t="str">
        <f t="shared" si="35"/>
        <v>负</v>
      </c>
    </row>
    <row r="1257" spans="2:12">
      <c r="B1257" s="37"/>
      <c r="C1257" s="37"/>
      <c r="D1257" s="37"/>
      <c r="E1257" s="5"/>
      <c r="F1257" s="5"/>
      <c r="G1257" s="6"/>
      <c r="H1257" s="19" t="s">
        <v>108</v>
      </c>
      <c r="I1257" s="19">
        <v>91</v>
      </c>
      <c r="J1257" s="19" t="s">
        <v>55</v>
      </c>
      <c r="K1257" s="19">
        <v>102.6</v>
      </c>
      <c r="L1257" s="19" t="str">
        <f t="shared" si="35"/>
        <v>负</v>
      </c>
    </row>
    <row r="1258" spans="2:12">
      <c r="B1258" s="7"/>
      <c r="C1258" s="7"/>
      <c r="D1258" s="7" t="s">
        <v>114</v>
      </c>
      <c r="E1258" s="34">
        <f>COUNTA(H1258:H1266)</f>
        <v>9</v>
      </c>
      <c r="F1258" s="34">
        <f>COUNTIF(L1258:L1266,"胜")</f>
        <v>2</v>
      </c>
      <c r="G1258" s="35">
        <f>F1258/E1258</f>
        <v>0.222222222222222</v>
      </c>
      <c r="H1258" s="19" t="s">
        <v>103</v>
      </c>
      <c r="I1258" s="19">
        <v>80.5</v>
      </c>
      <c r="J1258" s="19" t="s">
        <v>110</v>
      </c>
      <c r="K1258" s="19">
        <v>90</v>
      </c>
      <c r="L1258" s="19" t="str">
        <f t="shared" si="35"/>
        <v>负</v>
      </c>
    </row>
    <row r="1259" spans="2:12">
      <c r="B1259" s="7"/>
      <c r="C1259" s="7"/>
      <c r="D1259" s="7"/>
      <c r="E1259" s="34"/>
      <c r="F1259" s="34"/>
      <c r="G1259" s="35"/>
      <c r="H1259" s="19" t="s">
        <v>103</v>
      </c>
      <c r="I1259" s="19">
        <v>80.5</v>
      </c>
      <c r="J1259" s="19" t="s">
        <v>55</v>
      </c>
      <c r="K1259" s="19">
        <v>87.7</v>
      </c>
      <c r="L1259" s="19" t="str">
        <f t="shared" si="35"/>
        <v>负</v>
      </c>
    </row>
    <row r="1260" spans="2:12">
      <c r="B1260" s="7"/>
      <c r="C1260" s="7"/>
      <c r="D1260" s="7"/>
      <c r="E1260" s="34"/>
      <c r="F1260" s="34"/>
      <c r="G1260" s="35"/>
      <c r="H1260" s="19" t="s">
        <v>103</v>
      </c>
      <c r="I1260" s="19">
        <v>80.5</v>
      </c>
      <c r="J1260" s="19" t="s">
        <v>21</v>
      </c>
      <c r="K1260" s="29"/>
      <c r="L1260" s="19" t="str">
        <f t="shared" si="35"/>
        <v>胜</v>
      </c>
    </row>
    <row r="1261" spans="2:12">
      <c r="B1261" s="7"/>
      <c r="C1261" s="7"/>
      <c r="D1261" s="7"/>
      <c r="E1261" s="34"/>
      <c r="F1261" s="34"/>
      <c r="G1261" s="35"/>
      <c r="H1261" s="19" t="s">
        <v>105</v>
      </c>
      <c r="I1261" s="19">
        <v>79.3</v>
      </c>
      <c r="J1261" s="19" t="s">
        <v>110</v>
      </c>
      <c r="K1261" s="19">
        <v>86.5</v>
      </c>
      <c r="L1261" s="19" t="str">
        <f t="shared" si="35"/>
        <v>负</v>
      </c>
    </row>
    <row r="1262" spans="2:12">
      <c r="B1262" s="7"/>
      <c r="C1262" s="7"/>
      <c r="D1262" s="7"/>
      <c r="E1262" s="34"/>
      <c r="F1262" s="34"/>
      <c r="G1262" s="35"/>
      <c r="H1262" s="19" t="s">
        <v>105</v>
      </c>
      <c r="I1262" s="19">
        <v>79.3</v>
      </c>
      <c r="J1262" s="19" t="s">
        <v>55</v>
      </c>
      <c r="K1262" s="19">
        <v>90.1</v>
      </c>
      <c r="L1262" s="19" t="str">
        <f t="shared" si="35"/>
        <v>负</v>
      </c>
    </row>
    <row r="1263" spans="2:12">
      <c r="B1263" s="7"/>
      <c r="C1263" s="7"/>
      <c r="D1263" s="7"/>
      <c r="E1263" s="34"/>
      <c r="F1263" s="34"/>
      <c r="G1263" s="35"/>
      <c r="H1263" s="19" t="s">
        <v>105</v>
      </c>
      <c r="I1263" s="19">
        <v>79.3</v>
      </c>
      <c r="J1263" s="19" t="s">
        <v>21</v>
      </c>
      <c r="K1263" s="29"/>
      <c r="L1263" s="19" t="str">
        <f t="shared" si="35"/>
        <v>胜</v>
      </c>
    </row>
    <row r="1264" spans="2:12">
      <c r="B1264" s="7"/>
      <c r="C1264" s="7"/>
      <c r="D1264" s="7"/>
      <c r="E1264" s="34"/>
      <c r="F1264" s="34"/>
      <c r="G1264" s="35"/>
      <c r="H1264" s="19" t="s">
        <v>106</v>
      </c>
      <c r="I1264" s="29"/>
      <c r="J1264" s="19" t="s">
        <v>110</v>
      </c>
      <c r="K1264" s="19">
        <v>90.8</v>
      </c>
      <c r="L1264" s="19" t="str">
        <f t="shared" si="35"/>
        <v>负</v>
      </c>
    </row>
    <row r="1265" spans="2:12">
      <c r="B1265" s="7"/>
      <c r="C1265" s="7"/>
      <c r="D1265" s="7"/>
      <c r="E1265" s="34"/>
      <c r="F1265" s="34"/>
      <c r="G1265" s="35"/>
      <c r="H1265" s="19" t="s">
        <v>106</v>
      </c>
      <c r="I1265" s="29"/>
      <c r="J1265" s="19" t="s">
        <v>55</v>
      </c>
      <c r="K1265" s="19">
        <v>86</v>
      </c>
      <c r="L1265" s="19" t="str">
        <f t="shared" si="35"/>
        <v>负</v>
      </c>
    </row>
    <row r="1266" spans="2:12">
      <c r="B1266" s="7"/>
      <c r="C1266" s="7"/>
      <c r="D1266" s="7"/>
      <c r="E1266" s="34"/>
      <c r="F1266" s="34"/>
      <c r="G1266" s="35"/>
      <c r="H1266" s="19" t="s">
        <v>106</v>
      </c>
      <c r="I1266" s="29"/>
      <c r="J1266" s="19" t="s">
        <v>21</v>
      </c>
      <c r="K1266" s="29"/>
      <c r="L1266" s="19" t="str">
        <f t="shared" si="35"/>
        <v>平</v>
      </c>
    </row>
    <row r="1267" spans="2:12">
      <c r="B1267" s="7"/>
      <c r="C1267" s="7"/>
      <c r="D1267" s="7" t="s">
        <v>157</v>
      </c>
      <c r="E1267" s="5">
        <f>COUNTA(H1267:H1279)</f>
        <v>13</v>
      </c>
      <c r="F1267" s="5">
        <f>COUNTIF(L1267:L1279,"胜")</f>
        <v>9</v>
      </c>
      <c r="G1267" s="6">
        <f>F1267/E1267</f>
        <v>0.692307692307692</v>
      </c>
      <c r="H1267" s="7" t="s">
        <v>28</v>
      </c>
      <c r="I1267" s="7">
        <v>85.7</v>
      </c>
      <c r="J1267" s="7" t="s">
        <v>26</v>
      </c>
      <c r="K1267" s="7">
        <v>56.4</v>
      </c>
      <c r="L1267" s="19" t="str">
        <f t="shared" si="35"/>
        <v>胜</v>
      </c>
    </row>
    <row r="1268" spans="2:12">
      <c r="B1268" s="7"/>
      <c r="C1268" s="7"/>
      <c r="D1268" s="7"/>
      <c r="E1268" s="5"/>
      <c r="F1268" s="5"/>
      <c r="G1268" s="6"/>
      <c r="H1268" s="7" t="s">
        <v>28</v>
      </c>
      <c r="I1268" s="7">
        <v>85.7</v>
      </c>
      <c r="J1268" s="7" t="s">
        <v>39</v>
      </c>
      <c r="K1268" s="7">
        <v>85.4</v>
      </c>
      <c r="L1268" s="19" t="str">
        <f t="shared" si="35"/>
        <v>胜</v>
      </c>
    </row>
    <row r="1269" spans="2:12">
      <c r="B1269" s="7"/>
      <c r="C1269" s="7"/>
      <c r="D1269" s="7"/>
      <c r="E1269" s="5"/>
      <c r="F1269" s="5"/>
      <c r="G1269" s="6"/>
      <c r="H1269" s="7" t="s">
        <v>28</v>
      </c>
      <c r="I1269" s="7">
        <v>85.7</v>
      </c>
      <c r="J1269" s="7" t="s">
        <v>38</v>
      </c>
      <c r="K1269" s="7">
        <v>65.3</v>
      </c>
      <c r="L1269" s="19" t="str">
        <f t="shared" si="35"/>
        <v>胜</v>
      </c>
    </row>
    <row r="1270" spans="2:12">
      <c r="B1270" s="7"/>
      <c r="C1270" s="7"/>
      <c r="D1270" s="7"/>
      <c r="E1270" s="5"/>
      <c r="F1270" s="5"/>
      <c r="G1270" s="6"/>
      <c r="H1270" s="7" t="s">
        <v>32</v>
      </c>
      <c r="I1270" s="7">
        <v>73.2</v>
      </c>
      <c r="J1270" s="7" t="s">
        <v>26</v>
      </c>
      <c r="K1270" s="20"/>
      <c r="L1270" s="19" t="str">
        <f t="shared" si="35"/>
        <v>胜</v>
      </c>
    </row>
    <row r="1271" spans="2:12">
      <c r="B1271" s="7"/>
      <c r="C1271" s="7"/>
      <c r="D1271" s="7"/>
      <c r="E1271" s="5"/>
      <c r="F1271" s="5"/>
      <c r="G1271" s="6"/>
      <c r="H1271" s="7" t="s">
        <v>32</v>
      </c>
      <c r="I1271" s="7">
        <v>73.2</v>
      </c>
      <c r="J1271" s="7" t="s">
        <v>39</v>
      </c>
      <c r="K1271" s="7">
        <v>78.1</v>
      </c>
      <c r="L1271" s="19" t="str">
        <f t="shared" si="35"/>
        <v>负</v>
      </c>
    </row>
    <row r="1272" spans="2:12">
      <c r="B1272" s="7"/>
      <c r="C1272" s="7"/>
      <c r="D1272" s="7"/>
      <c r="E1272" s="5"/>
      <c r="F1272" s="5"/>
      <c r="G1272" s="6"/>
      <c r="H1272" s="7" t="s">
        <v>32</v>
      </c>
      <c r="I1272" s="7">
        <v>73.2</v>
      </c>
      <c r="J1272" s="7" t="s">
        <v>38</v>
      </c>
      <c r="K1272" s="7">
        <v>70.9</v>
      </c>
      <c r="L1272" s="19" t="str">
        <f t="shared" si="35"/>
        <v>胜</v>
      </c>
    </row>
    <row r="1273" spans="2:12">
      <c r="B1273" s="7"/>
      <c r="C1273" s="7"/>
      <c r="D1273" s="7"/>
      <c r="E1273" s="5"/>
      <c r="F1273" s="5"/>
      <c r="G1273" s="6"/>
      <c r="H1273" s="7" t="s">
        <v>33</v>
      </c>
      <c r="I1273" s="7">
        <v>85.4</v>
      </c>
      <c r="J1273" s="7" t="s">
        <v>26</v>
      </c>
      <c r="K1273" s="20"/>
      <c r="L1273" s="19" t="str">
        <f t="shared" si="35"/>
        <v>胜</v>
      </c>
    </row>
    <row r="1274" spans="2:12">
      <c r="B1274" s="7"/>
      <c r="C1274" s="7"/>
      <c r="D1274" s="7"/>
      <c r="E1274" s="5"/>
      <c r="F1274" s="5"/>
      <c r="G1274" s="6"/>
      <c r="H1274" s="7" t="s">
        <v>33</v>
      </c>
      <c r="I1274" s="7">
        <v>85.4</v>
      </c>
      <c r="J1274" s="7" t="s">
        <v>39</v>
      </c>
      <c r="K1274" s="7">
        <v>87.1</v>
      </c>
      <c r="L1274" s="19" t="str">
        <f t="shared" si="35"/>
        <v>负</v>
      </c>
    </row>
    <row r="1275" spans="2:12">
      <c r="B1275" s="7"/>
      <c r="C1275" s="7"/>
      <c r="D1275" s="7"/>
      <c r="E1275" s="5"/>
      <c r="F1275" s="5"/>
      <c r="G1275" s="6"/>
      <c r="H1275" s="7" t="s">
        <v>33</v>
      </c>
      <c r="I1275" s="7">
        <v>85.4</v>
      </c>
      <c r="J1275" s="7" t="s">
        <v>38</v>
      </c>
      <c r="K1275" s="7">
        <v>85.9</v>
      </c>
      <c r="L1275" s="19" t="str">
        <f t="shared" si="35"/>
        <v>负</v>
      </c>
    </row>
    <row r="1276" spans="2:12">
      <c r="B1276" s="7"/>
      <c r="C1276" s="7"/>
      <c r="D1276" s="7"/>
      <c r="E1276" s="5"/>
      <c r="F1276" s="5"/>
      <c r="G1276" s="6"/>
      <c r="H1276" s="7" t="s">
        <v>34</v>
      </c>
      <c r="I1276" s="7">
        <v>88.8</v>
      </c>
      <c r="J1276" s="7" t="s">
        <v>100</v>
      </c>
      <c r="K1276" s="7">
        <v>79.9</v>
      </c>
      <c r="L1276" s="19" t="str">
        <f t="shared" si="35"/>
        <v>胜</v>
      </c>
    </row>
    <row r="1277" spans="2:12">
      <c r="B1277" s="7"/>
      <c r="C1277" s="7"/>
      <c r="D1277" s="7"/>
      <c r="E1277" s="5"/>
      <c r="F1277" s="5"/>
      <c r="G1277" s="6"/>
      <c r="H1277" s="7" t="s">
        <v>36</v>
      </c>
      <c r="I1277" s="7">
        <v>90</v>
      </c>
      <c r="J1277" s="7" t="s">
        <v>100</v>
      </c>
      <c r="K1277" s="7">
        <v>88.3</v>
      </c>
      <c r="L1277" s="19" t="str">
        <f t="shared" si="35"/>
        <v>胜</v>
      </c>
    </row>
    <row r="1278" spans="2:12">
      <c r="B1278" s="7"/>
      <c r="C1278" s="7"/>
      <c r="D1278" s="7"/>
      <c r="E1278" s="5"/>
      <c r="F1278" s="5"/>
      <c r="G1278" s="6"/>
      <c r="H1278" s="7" t="s">
        <v>122</v>
      </c>
      <c r="I1278" s="7">
        <v>90.1</v>
      </c>
      <c r="J1278" s="7" t="s">
        <v>35</v>
      </c>
      <c r="K1278" s="7">
        <v>89.1</v>
      </c>
      <c r="L1278" s="19" t="str">
        <f t="shared" si="35"/>
        <v>胜</v>
      </c>
    </row>
    <row r="1279" spans="2:12">
      <c r="B1279" s="7"/>
      <c r="C1279" s="7"/>
      <c r="D1279" s="7"/>
      <c r="E1279" s="5"/>
      <c r="F1279" s="5"/>
      <c r="G1279" s="6"/>
      <c r="H1279" s="7" t="s">
        <v>123</v>
      </c>
      <c r="I1279" s="7">
        <v>88</v>
      </c>
      <c r="J1279" s="7" t="s">
        <v>35</v>
      </c>
      <c r="K1279" s="7">
        <v>92.7</v>
      </c>
      <c r="L1279" s="19" t="str">
        <f t="shared" si="35"/>
        <v>负</v>
      </c>
    </row>
    <row r="1280" spans="2:12">
      <c r="B1280" s="7">
        <v>40</v>
      </c>
      <c r="C1280" s="7" t="s">
        <v>71</v>
      </c>
      <c r="D1280" s="7" t="s">
        <v>71</v>
      </c>
      <c r="E1280" s="5">
        <f>COUNTA(H1280:H1299)</f>
        <v>20</v>
      </c>
      <c r="F1280" s="5">
        <f>COUNTIF(L1280:L1299,"胜")</f>
        <v>7</v>
      </c>
      <c r="G1280" s="6">
        <f>F1280/E1280</f>
        <v>0.35</v>
      </c>
      <c r="H1280" s="7" t="s">
        <v>144</v>
      </c>
      <c r="I1280" s="7">
        <v>76.9</v>
      </c>
      <c r="J1280" s="7" t="s">
        <v>30</v>
      </c>
      <c r="K1280" s="7">
        <v>90</v>
      </c>
      <c r="L1280" s="19" t="str">
        <f t="shared" si="35"/>
        <v>负</v>
      </c>
    </row>
    <row r="1281" spans="2:12">
      <c r="B1281" s="7"/>
      <c r="C1281" s="7"/>
      <c r="D1281" s="7"/>
      <c r="E1281" s="5"/>
      <c r="F1281" s="5"/>
      <c r="G1281" s="6"/>
      <c r="H1281" s="7" t="s">
        <v>145</v>
      </c>
      <c r="I1281" s="7">
        <v>69.2</v>
      </c>
      <c r="J1281" s="7" t="s">
        <v>116</v>
      </c>
      <c r="K1281" s="20"/>
      <c r="L1281" s="19" t="str">
        <f t="shared" si="35"/>
        <v>胜</v>
      </c>
    </row>
    <row r="1282" spans="2:12">
      <c r="B1282" s="7"/>
      <c r="C1282" s="7"/>
      <c r="D1282" s="7"/>
      <c r="E1282" s="5"/>
      <c r="F1282" s="5"/>
      <c r="G1282" s="6"/>
      <c r="H1282" s="7" t="s">
        <v>146</v>
      </c>
      <c r="I1282" s="7">
        <v>45.4</v>
      </c>
      <c r="J1282" s="7" t="s">
        <v>21</v>
      </c>
      <c r="K1282" s="7">
        <v>79.1</v>
      </c>
      <c r="L1282" s="19" t="str">
        <f t="shared" si="35"/>
        <v>负</v>
      </c>
    </row>
    <row r="1283" spans="2:12">
      <c r="B1283" s="7"/>
      <c r="C1283" s="7"/>
      <c r="D1283" s="7"/>
      <c r="E1283" s="5"/>
      <c r="F1283" s="5"/>
      <c r="G1283" s="6"/>
      <c r="H1283" s="7" t="s">
        <v>37</v>
      </c>
      <c r="I1283" s="7">
        <v>79.2</v>
      </c>
      <c r="J1283" s="7">
        <v>123568024</v>
      </c>
      <c r="K1283" s="7">
        <v>92</v>
      </c>
      <c r="L1283" s="19" t="str">
        <f t="shared" si="35"/>
        <v>负</v>
      </c>
    </row>
    <row r="1284" spans="2:12">
      <c r="B1284" s="7"/>
      <c r="C1284" s="7"/>
      <c r="D1284" s="7"/>
      <c r="E1284" s="5"/>
      <c r="F1284" s="5"/>
      <c r="G1284" s="6"/>
      <c r="H1284" s="7" t="s">
        <v>37</v>
      </c>
      <c r="I1284" s="7">
        <v>79.2</v>
      </c>
      <c r="J1284" s="7" t="s">
        <v>20</v>
      </c>
      <c r="K1284" s="7">
        <v>90.4</v>
      </c>
      <c r="L1284" s="19" t="str">
        <f t="shared" si="35"/>
        <v>负</v>
      </c>
    </row>
    <row r="1285" spans="2:12">
      <c r="B1285" s="7"/>
      <c r="C1285" s="7"/>
      <c r="D1285" s="7"/>
      <c r="E1285" s="5"/>
      <c r="F1285" s="5"/>
      <c r="G1285" s="6"/>
      <c r="H1285" s="7" t="s">
        <v>37</v>
      </c>
      <c r="I1285" s="7">
        <v>79.2</v>
      </c>
      <c r="J1285" s="7" t="s">
        <v>70</v>
      </c>
      <c r="K1285" s="7">
        <v>76.3</v>
      </c>
      <c r="L1285" s="19" t="str">
        <f t="shared" si="35"/>
        <v>胜</v>
      </c>
    </row>
    <row r="1286" spans="2:12">
      <c r="B1286" s="7"/>
      <c r="C1286" s="7"/>
      <c r="D1286" s="7"/>
      <c r="E1286" s="5"/>
      <c r="F1286" s="5"/>
      <c r="G1286" s="6"/>
      <c r="H1286" s="7" t="s">
        <v>42</v>
      </c>
      <c r="I1286" s="7">
        <v>80.5</v>
      </c>
      <c r="J1286" s="7">
        <v>123568024</v>
      </c>
      <c r="K1286" s="7">
        <v>87.1</v>
      </c>
      <c r="L1286" s="19" t="str">
        <f t="shared" si="35"/>
        <v>负</v>
      </c>
    </row>
    <row r="1287" spans="2:12">
      <c r="B1287" s="7"/>
      <c r="C1287" s="7"/>
      <c r="D1287" s="7"/>
      <c r="E1287" s="5"/>
      <c r="F1287" s="5"/>
      <c r="G1287" s="6"/>
      <c r="H1287" s="7" t="s">
        <v>42</v>
      </c>
      <c r="I1287" s="7">
        <v>80.5</v>
      </c>
      <c r="J1287" s="7" t="s">
        <v>70</v>
      </c>
      <c r="K1287" s="7">
        <v>47.3</v>
      </c>
      <c r="L1287" s="19" t="str">
        <f t="shared" si="35"/>
        <v>胜</v>
      </c>
    </row>
    <row r="1288" spans="2:12">
      <c r="B1288" s="7"/>
      <c r="C1288" s="7"/>
      <c r="D1288" s="7"/>
      <c r="E1288" s="5"/>
      <c r="F1288" s="5"/>
      <c r="G1288" s="6"/>
      <c r="H1288" s="7" t="s">
        <v>43</v>
      </c>
      <c r="I1288" s="7">
        <v>84.7</v>
      </c>
      <c r="J1288" s="7">
        <v>123568024</v>
      </c>
      <c r="K1288" s="7">
        <v>91.5</v>
      </c>
      <c r="L1288" s="19" t="str">
        <f t="shared" si="35"/>
        <v>负</v>
      </c>
    </row>
    <row r="1289" spans="2:12">
      <c r="B1289" s="7"/>
      <c r="C1289" s="7"/>
      <c r="D1289" s="7"/>
      <c r="E1289" s="5"/>
      <c r="F1289" s="5"/>
      <c r="G1289" s="6"/>
      <c r="H1289" s="7" t="s">
        <v>43</v>
      </c>
      <c r="I1289" s="7">
        <v>84.7</v>
      </c>
      <c r="J1289" s="7" t="s">
        <v>20</v>
      </c>
      <c r="K1289" s="7">
        <v>96.7</v>
      </c>
      <c r="L1289" s="19" t="str">
        <f t="shared" si="35"/>
        <v>负</v>
      </c>
    </row>
    <row r="1290" spans="2:12">
      <c r="B1290" s="7"/>
      <c r="C1290" s="7"/>
      <c r="D1290" s="7"/>
      <c r="E1290" s="5"/>
      <c r="F1290" s="5"/>
      <c r="G1290" s="6"/>
      <c r="H1290" s="7" t="s">
        <v>43</v>
      </c>
      <c r="I1290" s="7">
        <v>84.7</v>
      </c>
      <c r="J1290" s="7" t="s">
        <v>70</v>
      </c>
      <c r="K1290" s="7">
        <v>57</v>
      </c>
      <c r="L1290" s="19" t="str">
        <f t="shared" si="35"/>
        <v>胜</v>
      </c>
    </row>
    <row r="1291" spans="2:12">
      <c r="B1291" s="7"/>
      <c r="C1291" s="7"/>
      <c r="D1291" s="7"/>
      <c r="E1291" s="5"/>
      <c r="F1291" s="5"/>
      <c r="G1291" s="6"/>
      <c r="H1291" s="7" t="s">
        <v>59</v>
      </c>
      <c r="I1291" s="7">
        <v>71.2</v>
      </c>
      <c r="J1291" s="7" t="s">
        <v>40</v>
      </c>
      <c r="K1291" s="7">
        <v>92.2</v>
      </c>
      <c r="L1291" s="19" t="str">
        <f t="shared" si="35"/>
        <v>负</v>
      </c>
    </row>
    <row r="1292" spans="2:12">
      <c r="B1292" s="7"/>
      <c r="C1292" s="7"/>
      <c r="D1292" s="7"/>
      <c r="E1292" s="5"/>
      <c r="F1292" s="5"/>
      <c r="G1292" s="6"/>
      <c r="H1292" s="7" t="s">
        <v>59</v>
      </c>
      <c r="I1292" s="7">
        <v>71.2</v>
      </c>
      <c r="J1292" s="7" t="s">
        <v>20</v>
      </c>
      <c r="K1292" s="7">
        <v>86.2</v>
      </c>
      <c r="L1292" s="19" t="str">
        <f t="shared" si="35"/>
        <v>负</v>
      </c>
    </row>
    <row r="1293" spans="2:12">
      <c r="B1293" s="7"/>
      <c r="C1293" s="7"/>
      <c r="D1293" s="7"/>
      <c r="E1293" s="5"/>
      <c r="F1293" s="5"/>
      <c r="G1293" s="6"/>
      <c r="H1293" s="7" t="s">
        <v>59</v>
      </c>
      <c r="I1293" s="7">
        <v>71.2</v>
      </c>
      <c r="J1293" s="7" t="s">
        <v>148</v>
      </c>
      <c r="K1293" s="7">
        <v>86.7</v>
      </c>
      <c r="L1293" s="19" t="str">
        <f t="shared" si="35"/>
        <v>负</v>
      </c>
    </row>
    <row r="1294" spans="2:12">
      <c r="B1294" s="7"/>
      <c r="C1294" s="7"/>
      <c r="D1294" s="7"/>
      <c r="E1294" s="5"/>
      <c r="F1294" s="5"/>
      <c r="G1294" s="6"/>
      <c r="H1294" s="7" t="s">
        <v>47</v>
      </c>
      <c r="I1294" s="7">
        <v>92.1</v>
      </c>
      <c r="J1294" s="7" t="s">
        <v>55</v>
      </c>
      <c r="K1294" s="7">
        <v>72.9</v>
      </c>
      <c r="L1294" s="19" t="str">
        <f t="shared" si="35"/>
        <v>胜</v>
      </c>
    </row>
    <row r="1295" spans="2:12">
      <c r="B1295" s="7"/>
      <c r="C1295" s="7"/>
      <c r="D1295" s="7"/>
      <c r="E1295" s="5"/>
      <c r="F1295" s="5"/>
      <c r="G1295" s="6"/>
      <c r="H1295" s="7" t="s">
        <v>47</v>
      </c>
      <c r="I1295" s="7">
        <v>92.1</v>
      </c>
      <c r="J1295" s="7" t="s">
        <v>77</v>
      </c>
      <c r="K1295" s="7">
        <v>96.2</v>
      </c>
      <c r="L1295" s="19" t="str">
        <f t="shared" ref="L1295:L1306" si="36">IF(I1295&gt;K1295,"胜",IF(I1295=K1295,"平",IF(I1295&lt;K1295,"负")))</f>
        <v>负</v>
      </c>
    </row>
    <row r="1296" spans="2:12">
      <c r="B1296" s="7"/>
      <c r="C1296" s="7"/>
      <c r="D1296" s="7"/>
      <c r="E1296" s="5"/>
      <c r="F1296" s="5"/>
      <c r="G1296" s="6"/>
      <c r="H1296" s="7" t="s">
        <v>47</v>
      </c>
      <c r="I1296" s="7">
        <v>92.1</v>
      </c>
      <c r="J1296" s="7" t="s">
        <v>91</v>
      </c>
      <c r="K1296" s="7">
        <v>93.2</v>
      </c>
      <c r="L1296" s="19" t="str">
        <f t="shared" si="36"/>
        <v>负</v>
      </c>
    </row>
    <row r="1297" spans="2:12">
      <c r="B1297" s="7"/>
      <c r="C1297" s="7"/>
      <c r="D1297" s="7"/>
      <c r="E1297" s="5"/>
      <c r="F1297" s="5"/>
      <c r="G1297" s="6"/>
      <c r="H1297" s="7" t="s">
        <v>50</v>
      </c>
      <c r="I1297" s="7">
        <v>87.1</v>
      </c>
      <c r="J1297" s="7" t="s">
        <v>55</v>
      </c>
      <c r="K1297" s="7">
        <v>99.8</v>
      </c>
      <c r="L1297" s="19" t="str">
        <f t="shared" si="36"/>
        <v>负</v>
      </c>
    </row>
    <row r="1298" spans="2:12">
      <c r="B1298" s="7"/>
      <c r="C1298" s="7"/>
      <c r="D1298" s="7"/>
      <c r="E1298" s="5"/>
      <c r="F1298" s="5"/>
      <c r="G1298" s="6"/>
      <c r="H1298" s="7" t="s">
        <v>50</v>
      </c>
      <c r="I1298" s="7">
        <v>87.1</v>
      </c>
      <c r="J1298" s="7" t="s">
        <v>77</v>
      </c>
      <c r="K1298" s="7">
        <v>85.5</v>
      </c>
      <c r="L1298" s="19" t="str">
        <f t="shared" si="36"/>
        <v>胜</v>
      </c>
    </row>
    <row r="1299" spans="2:12">
      <c r="B1299" s="7"/>
      <c r="C1299" s="7"/>
      <c r="D1299" s="7"/>
      <c r="E1299" s="5"/>
      <c r="F1299" s="5"/>
      <c r="G1299" s="6"/>
      <c r="H1299" s="7" t="s">
        <v>50</v>
      </c>
      <c r="I1299" s="7">
        <v>87.1</v>
      </c>
      <c r="J1299" s="7" t="s">
        <v>91</v>
      </c>
      <c r="K1299" s="7">
        <v>84.6</v>
      </c>
      <c r="L1299" s="19" t="str">
        <f t="shared" si="36"/>
        <v>胜</v>
      </c>
    </row>
    <row r="1300" spans="2:12">
      <c r="B1300" s="7">
        <v>5</v>
      </c>
      <c r="C1300" s="7" t="s">
        <v>40</v>
      </c>
      <c r="D1300" s="7" t="s">
        <v>40</v>
      </c>
      <c r="E1300" s="7">
        <f>COUNTA(H1300:H1344)</f>
        <v>45</v>
      </c>
      <c r="F1300" s="7">
        <f>COUNTIF(L1300:L1344,"胜")</f>
        <v>30</v>
      </c>
      <c r="G1300" s="8">
        <f>F1300/E1300</f>
        <v>0.666666666666667</v>
      </c>
      <c r="H1300" s="7" t="s">
        <v>37</v>
      </c>
      <c r="I1300" s="7">
        <v>91.7</v>
      </c>
      <c r="J1300" s="7">
        <v>1168438795</v>
      </c>
      <c r="K1300" s="7">
        <v>96.5</v>
      </c>
      <c r="L1300" s="19" t="str">
        <f t="shared" si="36"/>
        <v>负</v>
      </c>
    </row>
    <row r="1301" spans="2:12">
      <c r="B1301" s="7"/>
      <c r="C1301" s="7"/>
      <c r="D1301" s="7"/>
      <c r="E1301" s="7"/>
      <c r="F1301" s="7"/>
      <c r="G1301" s="8"/>
      <c r="H1301" s="7" t="s">
        <v>37</v>
      </c>
      <c r="I1301" s="7">
        <v>91.7</v>
      </c>
      <c r="J1301" s="7" t="s">
        <v>38</v>
      </c>
      <c r="K1301" s="7">
        <v>87.1</v>
      </c>
      <c r="L1301" s="19" t="str">
        <f t="shared" si="36"/>
        <v>胜</v>
      </c>
    </row>
    <row r="1302" spans="2:12">
      <c r="B1302" s="7"/>
      <c r="C1302" s="7"/>
      <c r="D1302" s="7"/>
      <c r="E1302" s="7"/>
      <c r="F1302" s="7"/>
      <c r="G1302" s="8"/>
      <c r="H1302" s="7" t="s">
        <v>37</v>
      </c>
      <c r="I1302" s="7">
        <v>91.7</v>
      </c>
      <c r="J1302" s="7" t="s">
        <v>39</v>
      </c>
      <c r="K1302" s="7">
        <v>96.7</v>
      </c>
      <c r="L1302" s="19" t="str">
        <f t="shared" si="36"/>
        <v>负</v>
      </c>
    </row>
    <row r="1303" spans="2:12">
      <c r="B1303" s="7"/>
      <c r="C1303" s="7"/>
      <c r="D1303" s="7"/>
      <c r="E1303" s="7"/>
      <c r="F1303" s="7"/>
      <c r="G1303" s="8"/>
      <c r="H1303" s="7" t="s">
        <v>41</v>
      </c>
      <c r="I1303" s="7">
        <v>91.2</v>
      </c>
      <c r="J1303" s="7">
        <v>1168438795</v>
      </c>
      <c r="K1303" s="7">
        <v>78.1</v>
      </c>
      <c r="L1303" s="19" t="str">
        <f t="shared" si="36"/>
        <v>胜</v>
      </c>
    </row>
    <row r="1304" spans="2:12">
      <c r="B1304" s="7"/>
      <c r="C1304" s="7"/>
      <c r="D1304" s="7"/>
      <c r="E1304" s="7"/>
      <c r="F1304" s="7"/>
      <c r="G1304" s="8"/>
      <c r="H1304" s="7" t="s">
        <v>41</v>
      </c>
      <c r="I1304" s="7">
        <v>91.2</v>
      </c>
      <c r="J1304" s="7" t="s">
        <v>38</v>
      </c>
      <c r="K1304" s="7">
        <v>90.3</v>
      </c>
      <c r="L1304" s="19" t="str">
        <f t="shared" si="36"/>
        <v>胜</v>
      </c>
    </row>
    <row r="1305" spans="2:12">
      <c r="B1305" s="7"/>
      <c r="C1305" s="7"/>
      <c r="D1305" s="7"/>
      <c r="E1305" s="7"/>
      <c r="F1305" s="7"/>
      <c r="G1305" s="8"/>
      <c r="H1305" s="7" t="s">
        <v>41</v>
      </c>
      <c r="I1305" s="7">
        <v>91.2</v>
      </c>
      <c r="J1305" s="7" t="s">
        <v>39</v>
      </c>
      <c r="K1305" s="7">
        <v>74.3</v>
      </c>
      <c r="L1305" s="19" t="str">
        <f t="shared" si="36"/>
        <v>胜</v>
      </c>
    </row>
    <row r="1306" spans="2:12">
      <c r="B1306" s="7"/>
      <c r="C1306" s="7"/>
      <c r="D1306" s="7"/>
      <c r="E1306" s="7"/>
      <c r="F1306" s="7"/>
      <c r="G1306" s="8"/>
      <c r="H1306" s="7" t="s">
        <v>42</v>
      </c>
      <c r="I1306" s="7">
        <v>90.9</v>
      </c>
      <c r="J1306" s="7">
        <v>1168438795</v>
      </c>
      <c r="K1306" s="7">
        <v>86.4</v>
      </c>
      <c r="L1306" s="19" t="str">
        <f t="shared" si="36"/>
        <v>胜</v>
      </c>
    </row>
    <row r="1307" spans="2:12">
      <c r="B1307" s="7"/>
      <c r="C1307" s="7"/>
      <c r="D1307" s="7"/>
      <c r="E1307" s="7"/>
      <c r="F1307" s="7"/>
      <c r="G1307" s="8"/>
      <c r="H1307" s="7" t="s">
        <v>42</v>
      </c>
      <c r="I1307" s="7">
        <v>90.9</v>
      </c>
      <c r="J1307" s="7" t="s">
        <v>38</v>
      </c>
      <c r="K1307" s="7">
        <v>91.1</v>
      </c>
      <c r="L1307" s="19" t="str">
        <f t="shared" ref="L1307:L1344" si="37">IF(I1307&gt;K1307,"胜",IF(I1307=K1307,"平",IF(I1307&lt;K1307,"负")))</f>
        <v>负</v>
      </c>
    </row>
    <row r="1308" spans="2:12">
      <c r="B1308" s="7"/>
      <c r="C1308" s="7"/>
      <c r="D1308" s="7"/>
      <c r="E1308" s="7"/>
      <c r="F1308" s="7"/>
      <c r="G1308" s="8"/>
      <c r="H1308" s="7" t="s">
        <v>42</v>
      </c>
      <c r="I1308" s="7">
        <v>90.9</v>
      </c>
      <c r="J1308" s="7" t="s">
        <v>39</v>
      </c>
      <c r="K1308" s="7">
        <v>89.4</v>
      </c>
      <c r="L1308" s="19" t="str">
        <f t="shared" si="37"/>
        <v>胜</v>
      </c>
    </row>
    <row r="1309" spans="2:12">
      <c r="B1309" s="7"/>
      <c r="C1309" s="7"/>
      <c r="D1309" s="7"/>
      <c r="E1309" s="7"/>
      <c r="F1309" s="7"/>
      <c r="G1309" s="8"/>
      <c r="H1309" s="7" t="s">
        <v>43</v>
      </c>
      <c r="I1309" s="7">
        <v>93.3</v>
      </c>
      <c r="J1309" s="7">
        <v>1168438795</v>
      </c>
      <c r="K1309" s="7">
        <v>95.6</v>
      </c>
      <c r="L1309" s="19" t="str">
        <f t="shared" si="37"/>
        <v>负</v>
      </c>
    </row>
    <row r="1310" spans="2:12">
      <c r="B1310" s="7"/>
      <c r="C1310" s="7"/>
      <c r="D1310" s="7"/>
      <c r="E1310" s="7"/>
      <c r="F1310" s="7"/>
      <c r="G1310" s="8"/>
      <c r="H1310" s="7" t="s">
        <v>43</v>
      </c>
      <c r="I1310" s="7">
        <v>93.3</v>
      </c>
      <c r="J1310" s="7" t="s">
        <v>38</v>
      </c>
      <c r="K1310" s="7">
        <v>95</v>
      </c>
      <c r="L1310" s="19" t="str">
        <f t="shared" si="37"/>
        <v>负</v>
      </c>
    </row>
    <row r="1311" spans="2:12">
      <c r="B1311" s="7"/>
      <c r="C1311" s="7"/>
      <c r="D1311" s="7"/>
      <c r="E1311" s="7"/>
      <c r="F1311" s="7"/>
      <c r="G1311" s="8"/>
      <c r="H1311" s="7" t="s">
        <v>43</v>
      </c>
      <c r="I1311" s="7">
        <v>93.3</v>
      </c>
      <c r="J1311" s="7" t="s">
        <v>39</v>
      </c>
      <c r="K1311" s="7">
        <v>97.4</v>
      </c>
      <c r="L1311" s="19" t="str">
        <f t="shared" si="37"/>
        <v>负</v>
      </c>
    </row>
    <row r="1312" spans="2:12">
      <c r="B1312" s="7"/>
      <c r="C1312" s="7"/>
      <c r="D1312" s="7"/>
      <c r="E1312" s="7"/>
      <c r="F1312" s="7"/>
      <c r="G1312" s="8"/>
      <c r="H1312" s="7" t="s">
        <v>59</v>
      </c>
      <c r="I1312" s="7">
        <v>92.2</v>
      </c>
      <c r="J1312" s="7" t="s">
        <v>20</v>
      </c>
      <c r="K1312" s="7">
        <v>86.2</v>
      </c>
      <c r="L1312" s="19" t="str">
        <f t="shared" si="37"/>
        <v>胜</v>
      </c>
    </row>
    <row r="1313" spans="2:12">
      <c r="B1313" s="7"/>
      <c r="C1313" s="7"/>
      <c r="D1313" s="7"/>
      <c r="E1313" s="7"/>
      <c r="F1313" s="7"/>
      <c r="G1313" s="8"/>
      <c r="H1313" s="7" t="s">
        <v>59</v>
      </c>
      <c r="I1313" s="7">
        <v>92.2</v>
      </c>
      <c r="J1313" s="7" t="s">
        <v>148</v>
      </c>
      <c r="K1313" s="7">
        <v>86.7</v>
      </c>
      <c r="L1313" s="19" t="str">
        <f t="shared" si="37"/>
        <v>胜</v>
      </c>
    </row>
    <row r="1314" spans="2:12">
      <c r="B1314" s="7"/>
      <c r="C1314" s="7"/>
      <c r="D1314" s="7"/>
      <c r="E1314" s="7"/>
      <c r="F1314" s="7"/>
      <c r="G1314" s="8"/>
      <c r="H1314" s="7" t="s">
        <v>59</v>
      </c>
      <c r="I1314" s="7">
        <v>92.2</v>
      </c>
      <c r="J1314" s="7" t="s">
        <v>71</v>
      </c>
      <c r="K1314" s="7">
        <v>71.2</v>
      </c>
      <c r="L1314" s="19" t="str">
        <f t="shared" si="37"/>
        <v>胜</v>
      </c>
    </row>
    <row r="1315" spans="2:12">
      <c r="B1315" s="7"/>
      <c r="C1315" s="7"/>
      <c r="D1315" s="7"/>
      <c r="E1315" s="7"/>
      <c r="F1315" s="7"/>
      <c r="G1315" s="8"/>
      <c r="H1315" s="7" t="s">
        <v>60</v>
      </c>
      <c r="I1315" s="7">
        <v>96.4</v>
      </c>
      <c r="J1315" s="7" t="s">
        <v>20</v>
      </c>
      <c r="K1315" s="7">
        <v>92.9</v>
      </c>
      <c r="L1315" s="19" t="str">
        <f t="shared" si="37"/>
        <v>胜</v>
      </c>
    </row>
    <row r="1316" spans="2:12">
      <c r="B1316" s="7"/>
      <c r="C1316" s="7"/>
      <c r="D1316" s="7"/>
      <c r="E1316" s="7"/>
      <c r="F1316" s="7"/>
      <c r="G1316" s="8"/>
      <c r="H1316" s="7" t="s">
        <v>60</v>
      </c>
      <c r="I1316" s="7">
        <v>96.4</v>
      </c>
      <c r="J1316" s="7" t="s">
        <v>148</v>
      </c>
      <c r="K1316" s="7">
        <v>91.9</v>
      </c>
      <c r="L1316" s="19" t="str">
        <f t="shared" si="37"/>
        <v>胜</v>
      </c>
    </row>
    <row r="1317" spans="2:12">
      <c r="B1317" s="7"/>
      <c r="C1317" s="7"/>
      <c r="D1317" s="7"/>
      <c r="E1317" s="7"/>
      <c r="F1317" s="7"/>
      <c r="G1317" s="8"/>
      <c r="H1317" s="7" t="s">
        <v>88</v>
      </c>
      <c r="I1317" s="7">
        <v>93</v>
      </c>
      <c r="J1317" s="7" t="s">
        <v>49</v>
      </c>
      <c r="K1317" s="7">
        <v>84.3</v>
      </c>
      <c r="L1317" s="19" t="str">
        <f t="shared" si="37"/>
        <v>胜</v>
      </c>
    </row>
    <row r="1318" spans="2:12">
      <c r="B1318" s="7"/>
      <c r="C1318" s="7"/>
      <c r="D1318" s="7"/>
      <c r="E1318" s="7"/>
      <c r="F1318" s="7"/>
      <c r="G1318" s="8"/>
      <c r="H1318" s="7" t="s">
        <v>88</v>
      </c>
      <c r="I1318" s="7">
        <v>93</v>
      </c>
      <c r="J1318" s="7" t="s">
        <v>89</v>
      </c>
      <c r="K1318" s="7">
        <v>93.3</v>
      </c>
      <c r="L1318" s="19" t="str">
        <f t="shared" si="37"/>
        <v>负</v>
      </c>
    </row>
    <row r="1319" spans="2:12">
      <c r="B1319" s="7"/>
      <c r="C1319" s="7"/>
      <c r="D1319" s="7"/>
      <c r="E1319" s="7"/>
      <c r="F1319" s="7"/>
      <c r="G1319" s="8"/>
      <c r="H1319" s="7" t="s">
        <v>47</v>
      </c>
      <c r="I1319" s="7">
        <v>95.8</v>
      </c>
      <c r="J1319" s="7" t="s">
        <v>20</v>
      </c>
      <c r="K1319" s="7">
        <v>90.8</v>
      </c>
      <c r="L1319" s="19" t="str">
        <f t="shared" si="37"/>
        <v>胜</v>
      </c>
    </row>
    <row r="1320" spans="2:12">
      <c r="B1320" s="7"/>
      <c r="C1320" s="7"/>
      <c r="D1320" s="7"/>
      <c r="E1320" s="7"/>
      <c r="F1320" s="7"/>
      <c r="G1320" s="8"/>
      <c r="H1320" s="7" t="s">
        <v>47</v>
      </c>
      <c r="I1320" s="7">
        <v>95.8</v>
      </c>
      <c r="J1320" s="7" t="s">
        <v>132</v>
      </c>
      <c r="K1320" s="7">
        <v>81</v>
      </c>
      <c r="L1320" s="19" t="str">
        <f t="shared" si="37"/>
        <v>胜</v>
      </c>
    </row>
    <row r="1321" spans="2:12">
      <c r="B1321" s="7"/>
      <c r="C1321" s="7"/>
      <c r="D1321" s="7"/>
      <c r="E1321" s="7"/>
      <c r="F1321" s="7"/>
      <c r="G1321" s="8"/>
      <c r="H1321" s="7" t="s">
        <v>47</v>
      </c>
      <c r="I1321" s="7">
        <v>95.8</v>
      </c>
      <c r="J1321" s="7" t="s">
        <v>80</v>
      </c>
      <c r="K1321" s="7">
        <v>52.5</v>
      </c>
      <c r="L1321" s="19" t="str">
        <f t="shared" si="37"/>
        <v>胜</v>
      </c>
    </row>
    <row r="1322" spans="2:12">
      <c r="B1322" s="7"/>
      <c r="C1322" s="7"/>
      <c r="D1322" s="7"/>
      <c r="E1322" s="7"/>
      <c r="F1322" s="7"/>
      <c r="G1322" s="8"/>
      <c r="H1322" s="7" t="s">
        <v>50</v>
      </c>
      <c r="I1322" s="7">
        <v>93</v>
      </c>
      <c r="J1322" s="7" t="s">
        <v>20</v>
      </c>
      <c r="K1322" s="7">
        <v>100.3</v>
      </c>
      <c r="L1322" s="19" t="str">
        <f t="shared" si="37"/>
        <v>负</v>
      </c>
    </row>
    <row r="1323" spans="2:12">
      <c r="B1323" s="7"/>
      <c r="C1323" s="7"/>
      <c r="D1323" s="7"/>
      <c r="E1323" s="7"/>
      <c r="F1323" s="7"/>
      <c r="G1323" s="8"/>
      <c r="H1323" s="7" t="s">
        <v>50</v>
      </c>
      <c r="I1323" s="7">
        <v>93</v>
      </c>
      <c r="J1323" s="7" t="s">
        <v>132</v>
      </c>
      <c r="K1323" s="7">
        <v>74.8</v>
      </c>
      <c r="L1323" s="19" t="str">
        <f t="shared" si="37"/>
        <v>胜</v>
      </c>
    </row>
    <row r="1324" spans="2:12">
      <c r="B1324" s="7"/>
      <c r="C1324" s="7"/>
      <c r="D1324" s="7"/>
      <c r="E1324" s="7"/>
      <c r="F1324" s="7"/>
      <c r="G1324" s="8"/>
      <c r="H1324" s="7" t="s">
        <v>50</v>
      </c>
      <c r="I1324" s="7">
        <v>93</v>
      </c>
      <c r="J1324" s="7" t="s">
        <v>80</v>
      </c>
      <c r="K1324" s="7">
        <v>86.5</v>
      </c>
      <c r="L1324" s="19" t="str">
        <f t="shared" si="37"/>
        <v>胜</v>
      </c>
    </row>
    <row r="1325" spans="2:12">
      <c r="B1325" s="7"/>
      <c r="C1325" s="7"/>
      <c r="D1325" s="7"/>
      <c r="E1325" s="7"/>
      <c r="F1325" s="7"/>
      <c r="G1325" s="8"/>
      <c r="H1325" s="7" t="s">
        <v>51</v>
      </c>
      <c r="I1325" s="7">
        <v>73.5</v>
      </c>
      <c r="J1325" s="7" t="s">
        <v>20</v>
      </c>
      <c r="K1325" s="7">
        <v>96.3</v>
      </c>
      <c r="L1325" s="19" t="str">
        <f t="shared" si="37"/>
        <v>负</v>
      </c>
    </row>
    <row r="1326" spans="2:12">
      <c r="B1326" s="7"/>
      <c r="C1326" s="7"/>
      <c r="D1326" s="7"/>
      <c r="E1326" s="7"/>
      <c r="F1326" s="7"/>
      <c r="G1326" s="8"/>
      <c r="H1326" s="7" t="s">
        <v>51</v>
      </c>
      <c r="I1326" s="7">
        <v>73.5</v>
      </c>
      <c r="J1326" s="7" t="s">
        <v>132</v>
      </c>
      <c r="K1326" s="7">
        <v>71.5</v>
      </c>
      <c r="L1326" s="19" t="str">
        <f t="shared" si="37"/>
        <v>胜</v>
      </c>
    </row>
    <row r="1327" spans="2:12">
      <c r="B1327" s="7"/>
      <c r="C1327" s="7"/>
      <c r="D1327" s="7"/>
      <c r="E1327" s="7"/>
      <c r="F1327" s="7"/>
      <c r="G1327" s="8"/>
      <c r="H1327" s="7" t="s">
        <v>51</v>
      </c>
      <c r="I1327" s="7">
        <v>73.5</v>
      </c>
      <c r="J1327" s="7" t="s">
        <v>80</v>
      </c>
      <c r="K1327" s="7">
        <v>89</v>
      </c>
      <c r="L1327" s="19" t="str">
        <f t="shared" si="37"/>
        <v>负</v>
      </c>
    </row>
    <row r="1328" spans="2:12">
      <c r="B1328" s="7"/>
      <c r="C1328" s="7"/>
      <c r="D1328" s="7"/>
      <c r="E1328" s="7"/>
      <c r="F1328" s="7"/>
      <c r="G1328" s="8"/>
      <c r="H1328" s="7" t="s">
        <v>53</v>
      </c>
      <c r="I1328" s="7">
        <v>105</v>
      </c>
      <c r="J1328" s="7" t="s">
        <v>54</v>
      </c>
      <c r="K1328" s="7">
        <v>97.5</v>
      </c>
      <c r="L1328" s="19" t="str">
        <f t="shared" si="37"/>
        <v>胜</v>
      </c>
    </row>
    <row r="1329" spans="2:12">
      <c r="B1329" s="7"/>
      <c r="C1329" s="7"/>
      <c r="D1329" s="7"/>
      <c r="E1329" s="7"/>
      <c r="F1329" s="7"/>
      <c r="G1329" s="8"/>
      <c r="H1329" s="7" t="s">
        <v>53</v>
      </c>
      <c r="I1329" s="7">
        <v>105</v>
      </c>
      <c r="J1329" s="7">
        <v>1168438795</v>
      </c>
      <c r="K1329" s="7">
        <v>103</v>
      </c>
      <c r="L1329" s="19" t="str">
        <f t="shared" si="37"/>
        <v>胜</v>
      </c>
    </row>
    <row r="1330" spans="2:12">
      <c r="B1330" s="7"/>
      <c r="C1330" s="7"/>
      <c r="D1330" s="7"/>
      <c r="E1330" s="7"/>
      <c r="F1330" s="7"/>
      <c r="G1330" s="8"/>
      <c r="H1330" s="7" t="s">
        <v>53</v>
      </c>
      <c r="I1330" s="7">
        <v>105</v>
      </c>
      <c r="J1330" s="7" t="s">
        <v>55</v>
      </c>
      <c r="K1330" s="7">
        <v>89.5</v>
      </c>
      <c r="L1330" s="19" t="str">
        <f t="shared" si="37"/>
        <v>胜</v>
      </c>
    </row>
    <row r="1331" spans="2:12">
      <c r="B1331" s="7"/>
      <c r="C1331" s="7"/>
      <c r="D1331" s="7"/>
      <c r="E1331" s="7"/>
      <c r="F1331" s="7"/>
      <c r="G1331" s="8"/>
      <c r="H1331" s="7" t="s">
        <v>56</v>
      </c>
      <c r="I1331" s="7">
        <v>97.6</v>
      </c>
      <c r="J1331" s="7" t="s">
        <v>54</v>
      </c>
      <c r="K1331" s="7">
        <v>101.6</v>
      </c>
      <c r="L1331" s="19" t="str">
        <f t="shared" si="37"/>
        <v>负</v>
      </c>
    </row>
    <row r="1332" spans="2:12">
      <c r="B1332" s="7"/>
      <c r="C1332" s="7"/>
      <c r="D1332" s="7"/>
      <c r="E1332" s="7"/>
      <c r="F1332" s="7"/>
      <c r="G1332" s="8"/>
      <c r="H1332" s="7" t="s">
        <v>56</v>
      </c>
      <c r="I1332" s="7">
        <v>97.6</v>
      </c>
      <c r="J1332" s="7">
        <v>1168438795</v>
      </c>
      <c r="K1332" s="7">
        <v>98.8</v>
      </c>
      <c r="L1332" s="19" t="str">
        <f t="shared" si="37"/>
        <v>负</v>
      </c>
    </row>
    <row r="1333" spans="2:12">
      <c r="B1333" s="7"/>
      <c r="C1333" s="7"/>
      <c r="D1333" s="7"/>
      <c r="E1333" s="7"/>
      <c r="F1333" s="7"/>
      <c r="G1333" s="8"/>
      <c r="H1333" s="7" t="s">
        <v>56</v>
      </c>
      <c r="I1333" s="7">
        <v>97.6</v>
      </c>
      <c r="J1333" s="7" t="s">
        <v>55</v>
      </c>
      <c r="K1333" s="7">
        <v>103.2</v>
      </c>
      <c r="L1333" s="19" t="str">
        <f t="shared" si="37"/>
        <v>负</v>
      </c>
    </row>
    <row r="1334" spans="2:12">
      <c r="B1334" s="7"/>
      <c r="C1334" s="7"/>
      <c r="D1334" s="7"/>
      <c r="E1334" s="7"/>
      <c r="F1334" s="7"/>
      <c r="G1334" s="8"/>
      <c r="H1334" s="7" t="s">
        <v>57</v>
      </c>
      <c r="I1334" s="7">
        <v>102.8</v>
      </c>
      <c r="J1334" s="7">
        <v>1168438795</v>
      </c>
      <c r="K1334" s="7">
        <v>97.9</v>
      </c>
      <c r="L1334" s="19" t="str">
        <f t="shared" si="37"/>
        <v>胜</v>
      </c>
    </row>
    <row r="1335" spans="2:12">
      <c r="B1335" s="7"/>
      <c r="C1335" s="7"/>
      <c r="D1335" s="7"/>
      <c r="E1335" s="7"/>
      <c r="F1335" s="7"/>
      <c r="G1335" s="8"/>
      <c r="H1335" s="7" t="s">
        <v>57</v>
      </c>
      <c r="I1335" s="7">
        <v>102.8</v>
      </c>
      <c r="J1335" s="7" t="s">
        <v>20</v>
      </c>
      <c r="K1335" s="7">
        <v>97.8</v>
      </c>
      <c r="L1335" s="19" t="str">
        <f t="shared" si="37"/>
        <v>胜</v>
      </c>
    </row>
    <row r="1336" spans="2:12">
      <c r="B1336" s="7"/>
      <c r="C1336" s="7"/>
      <c r="D1336" s="7"/>
      <c r="E1336" s="7"/>
      <c r="F1336" s="7"/>
      <c r="G1336" s="8"/>
      <c r="H1336" s="7" t="s">
        <v>57</v>
      </c>
      <c r="I1336" s="7">
        <v>102.8</v>
      </c>
      <c r="J1336" s="7" t="s">
        <v>49</v>
      </c>
      <c r="K1336" s="7">
        <v>98</v>
      </c>
      <c r="L1336" s="19" t="str">
        <f t="shared" si="37"/>
        <v>胜</v>
      </c>
    </row>
    <row r="1337" spans="2:12">
      <c r="B1337" s="7"/>
      <c r="C1337" s="7"/>
      <c r="D1337" s="7"/>
      <c r="E1337" s="7"/>
      <c r="F1337" s="7"/>
      <c r="G1337" s="8"/>
      <c r="H1337" s="44" t="s">
        <v>134</v>
      </c>
      <c r="I1337" s="44">
        <v>95.8</v>
      </c>
      <c r="J1337" s="44" t="s">
        <v>185</v>
      </c>
      <c r="K1337" s="44">
        <v>84.1</v>
      </c>
      <c r="L1337" s="44" t="str">
        <f t="shared" si="37"/>
        <v>胜</v>
      </c>
    </row>
    <row r="1338" spans="2:12">
      <c r="B1338" s="7"/>
      <c r="C1338" s="7"/>
      <c r="D1338" s="7"/>
      <c r="E1338" s="7"/>
      <c r="F1338" s="7"/>
      <c r="G1338" s="8"/>
      <c r="H1338" s="44" t="s">
        <v>169</v>
      </c>
      <c r="I1338" s="44">
        <v>98.5</v>
      </c>
      <c r="J1338" s="44" t="s">
        <v>137</v>
      </c>
      <c r="K1338" s="44">
        <v>82.5</v>
      </c>
      <c r="L1338" s="44" t="str">
        <f t="shared" si="37"/>
        <v>胜</v>
      </c>
    </row>
    <row r="1339" spans="2:12">
      <c r="B1339" s="7"/>
      <c r="C1339" s="7"/>
      <c r="D1339" s="7"/>
      <c r="E1339" s="7"/>
      <c r="F1339" s="7"/>
      <c r="G1339" s="8"/>
      <c r="H1339" s="44" t="s">
        <v>136</v>
      </c>
      <c r="I1339" s="44">
        <v>94.9</v>
      </c>
      <c r="J1339" s="44" t="s">
        <v>137</v>
      </c>
      <c r="K1339" s="44">
        <v>88.6</v>
      </c>
      <c r="L1339" s="44" t="str">
        <f t="shared" si="37"/>
        <v>胜</v>
      </c>
    </row>
    <row r="1340" spans="2:12">
      <c r="B1340" s="7"/>
      <c r="C1340" s="7"/>
      <c r="D1340" s="7"/>
      <c r="E1340" s="7"/>
      <c r="F1340" s="7"/>
      <c r="G1340" s="8"/>
      <c r="H1340" s="44" t="s">
        <v>136</v>
      </c>
      <c r="I1340" s="44">
        <v>94.9</v>
      </c>
      <c r="J1340" s="44" t="s">
        <v>185</v>
      </c>
      <c r="K1340" s="44">
        <v>76.5</v>
      </c>
      <c r="L1340" s="44" t="str">
        <f t="shared" si="37"/>
        <v>胜</v>
      </c>
    </row>
    <row r="1341" spans="2:12">
      <c r="B1341" s="7"/>
      <c r="C1341" s="7"/>
      <c r="D1341" s="7"/>
      <c r="E1341" s="7"/>
      <c r="F1341" s="7"/>
      <c r="G1341" s="8"/>
      <c r="H1341" s="44" t="s">
        <v>170</v>
      </c>
      <c r="I1341" s="44">
        <v>101.2</v>
      </c>
      <c r="J1341" s="44" t="s">
        <v>167</v>
      </c>
      <c r="K1341" s="44">
        <v>102.8</v>
      </c>
      <c r="L1341" s="44" t="str">
        <f t="shared" si="37"/>
        <v>负</v>
      </c>
    </row>
    <row r="1342" spans="2:12">
      <c r="B1342" s="7"/>
      <c r="C1342" s="7"/>
      <c r="D1342" s="7"/>
      <c r="E1342" s="7"/>
      <c r="F1342" s="7"/>
      <c r="G1342" s="8"/>
      <c r="H1342" s="44" t="s">
        <v>170</v>
      </c>
      <c r="I1342" s="44">
        <v>101.2</v>
      </c>
      <c r="J1342" s="44" t="s">
        <v>86</v>
      </c>
      <c r="K1342" s="44">
        <v>96.2</v>
      </c>
      <c r="L1342" s="44" t="str">
        <f t="shared" si="37"/>
        <v>胜</v>
      </c>
    </row>
    <row r="1343" spans="2:12">
      <c r="B1343" s="7"/>
      <c r="C1343" s="7"/>
      <c r="D1343" s="7"/>
      <c r="E1343" s="7"/>
      <c r="F1343" s="7"/>
      <c r="G1343" s="8"/>
      <c r="H1343" s="44" t="s">
        <v>172</v>
      </c>
      <c r="I1343" s="44">
        <v>99.7</v>
      </c>
      <c r="J1343" s="44" t="s">
        <v>173</v>
      </c>
      <c r="K1343" s="44">
        <v>96.5</v>
      </c>
      <c r="L1343" s="44" t="str">
        <f t="shared" si="37"/>
        <v>胜</v>
      </c>
    </row>
    <row r="1344" spans="2:12">
      <c r="B1344" s="7"/>
      <c r="C1344" s="7"/>
      <c r="D1344" s="7"/>
      <c r="E1344" s="7"/>
      <c r="F1344" s="7"/>
      <c r="G1344" s="8"/>
      <c r="H1344" s="44" t="s">
        <v>172</v>
      </c>
      <c r="I1344" s="44">
        <v>99.7</v>
      </c>
      <c r="J1344" s="44" t="s">
        <v>167</v>
      </c>
      <c r="K1344" s="44">
        <v>100.8</v>
      </c>
      <c r="L1344" s="44" t="str">
        <f t="shared" si="37"/>
        <v>负</v>
      </c>
    </row>
    <row r="1345" spans="2:12">
      <c r="B1345" s="7">
        <v>70</v>
      </c>
      <c r="C1345" s="7" t="s">
        <v>177</v>
      </c>
      <c r="D1345" s="7" t="s">
        <v>177</v>
      </c>
      <c r="E1345" s="7">
        <f>COUNTA(H1345:H1356)</f>
        <v>12</v>
      </c>
      <c r="F1345" s="7">
        <f>COUNTIF(L1345:L1356,"胜")</f>
        <v>1</v>
      </c>
      <c r="G1345" s="8">
        <f>F1345/E1345</f>
        <v>0.0833333333333333</v>
      </c>
      <c r="H1345" s="7" t="s">
        <v>19</v>
      </c>
      <c r="I1345" s="7">
        <v>79.7</v>
      </c>
      <c r="J1345" s="7" t="s">
        <v>100</v>
      </c>
      <c r="K1345" s="7">
        <v>86.1</v>
      </c>
      <c r="L1345" s="19" t="str">
        <f t="shared" ref="L1345:L1356" si="38">IF(I1345&gt;K1345,"胜",IF(I1345=K1345,"平",IF(I1345&lt;K1345,"负")))</f>
        <v>负</v>
      </c>
    </row>
    <row r="1346" spans="2:12">
      <c r="B1346" s="7"/>
      <c r="C1346" s="7"/>
      <c r="D1346" s="7"/>
      <c r="E1346" s="7"/>
      <c r="F1346" s="7"/>
      <c r="G1346" s="8"/>
      <c r="H1346" s="7" t="s">
        <v>19</v>
      </c>
      <c r="I1346" s="7">
        <v>79.7</v>
      </c>
      <c r="J1346" s="7" t="s">
        <v>176</v>
      </c>
      <c r="K1346" s="7">
        <v>70.4</v>
      </c>
      <c r="L1346" s="19" t="str">
        <f t="shared" si="38"/>
        <v>胜</v>
      </c>
    </row>
    <row r="1347" spans="2:12">
      <c r="B1347" s="7"/>
      <c r="C1347" s="7"/>
      <c r="D1347" s="7"/>
      <c r="E1347" s="7"/>
      <c r="F1347" s="7"/>
      <c r="G1347" s="8"/>
      <c r="H1347" s="7" t="s">
        <v>19</v>
      </c>
      <c r="I1347" s="7">
        <v>79.7</v>
      </c>
      <c r="J1347" s="7" t="s">
        <v>39</v>
      </c>
      <c r="K1347" s="7">
        <v>80.9</v>
      </c>
      <c r="L1347" s="19" t="str">
        <f t="shared" si="38"/>
        <v>负</v>
      </c>
    </row>
    <row r="1348" spans="2:12">
      <c r="B1348" s="7"/>
      <c r="C1348" s="7"/>
      <c r="D1348" s="7"/>
      <c r="E1348" s="7"/>
      <c r="F1348" s="7"/>
      <c r="G1348" s="8"/>
      <c r="H1348" s="7" t="s">
        <v>22</v>
      </c>
      <c r="I1348" s="25"/>
      <c r="J1348" s="7" t="s">
        <v>100</v>
      </c>
      <c r="K1348" s="7">
        <v>85.3</v>
      </c>
      <c r="L1348" s="19" t="str">
        <f t="shared" si="38"/>
        <v>负</v>
      </c>
    </row>
    <row r="1349" spans="2:12">
      <c r="B1349" s="7"/>
      <c r="C1349" s="7"/>
      <c r="D1349" s="7"/>
      <c r="E1349" s="7"/>
      <c r="F1349" s="7"/>
      <c r="G1349" s="8"/>
      <c r="H1349" s="7" t="s">
        <v>22</v>
      </c>
      <c r="I1349" s="25"/>
      <c r="J1349" s="7" t="s">
        <v>176</v>
      </c>
      <c r="K1349" s="20"/>
      <c r="L1349" s="19" t="str">
        <f t="shared" si="38"/>
        <v>平</v>
      </c>
    </row>
    <row r="1350" spans="2:12">
      <c r="B1350" s="7"/>
      <c r="C1350" s="7"/>
      <c r="D1350" s="7"/>
      <c r="E1350" s="7"/>
      <c r="F1350" s="7"/>
      <c r="G1350" s="8"/>
      <c r="H1350" s="7" t="s">
        <v>22</v>
      </c>
      <c r="I1350" s="25"/>
      <c r="J1350" s="7" t="s">
        <v>39</v>
      </c>
      <c r="K1350" s="7">
        <v>86.2</v>
      </c>
      <c r="L1350" s="19" t="str">
        <f t="shared" si="38"/>
        <v>负</v>
      </c>
    </row>
    <row r="1351" spans="2:12">
      <c r="B1351" s="7"/>
      <c r="C1351" s="7"/>
      <c r="D1351" s="7"/>
      <c r="E1351" s="7"/>
      <c r="F1351" s="7"/>
      <c r="G1351" s="8"/>
      <c r="H1351" s="7" t="s">
        <v>23</v>
      </c>
      <c r="I1351" s="25"/>
      <c r="J1351" s="7" t="s">
        <v>100</v>
      </c>
      <c r="K1351" s="7">
        <v>81.9</v>
      </c>
      <c r="L1351" s="19" t="str">
        <f t="shared" si="38"/>
        <v>负</v>
      </c>
    </row>
    <row r="1352" spans="2:12">
      <c r="B1352" s="7"/>
      <c r="C1352" s="7"/>
      <c r="D1352" s="7"/>
      <c r="E1352" s="7"/>
      <c r="F1352" s="7"/>
      <c r="G1352" s="8"/>
      <c r="H1352" s="7" t="s">
        <v>23</v>
      </c>
      <c r="I1352" s="25"/>
      <c r="J1352" s="7" t="s">
        <v>176</v>
      </c>
      <c r="K1352" s="20"/>
      <c r="L1352" s="19" t="str">
        <f t="shared" si="38"/>
        <v>平</v>
      </c>
    </row>
    <row r="1353" spans="2:12">
      <c r="B1353" s="7"/>
      <c r="C1353" s="7"/>
      <c r="D1353" s="7"/>
      <c r="E1353" s="7"/>
      <c r="F1353" s="7"/>
      <c r="G1353" s="8"/>
      <c r="H1353" s="7" t="s">
        <v>23</v>
      </c>
      <c r="I1353" s="25"/>
      <c r="J1353" s="7" t="s">
        <v>39</v>
      </c>
      <c r="K1353" s="20"/>
      <c r="L1353" s="19" t="str">
        <f t="shared" si="38"/>
        <v>平</v>
      </c>
    </row>
    <row r="1354" spans="2:12">
      <c r="B1354" s="7"/>
      <c r="C1354" s="7"/>
      <c r="D1354" s="7"/>
      <c r="E1354" s="7"/>
      <c r="F1354" s="7"/>
      <c r="G1354" s="8"/>
      <c r="H1354" s="7" t="s">
        <v>24</v>
      </c>
      <c r="I1354" s="25"/>
      <c r="J1354" s="7" t="s">
        <v>100</v>
      </c>
      <c r="K1354" s="7">
        <v>82.5</v>
      </c>
      <c r="L1354" s="19" t="str">
        <f t="shared" si="38"/>
        <v>负</v>
      </c>
    </row>
    <row r="1355" spans="2:12">
      <c r="B1355" s="7"/>
      <c r="C1355" s="7"/>
      <c r="D1355" s="7"/>
      <c r="E1355" s="7"/>
      <c r="F1355" s="7"/>
      <c r="G1355" s="8"/>
      <c r="H1355" s="7" t="s">
        <v>24</v>
      </c>
      <c r="I1355" s="25"/>
      <c r="J1355" s="7" t="s">
        <v>176</v>
      </c>
      <c r="K1355" s="20"/>
      <c r="L1355" s="19" t="str">
        <f t="shared" si="38"/>
        <v>平</v>
      </c>
    </row>
    <row r="1356" spans="2:12">
      <c r="B1356" s="7"/>
      <c r="C1356" s="7"/>
      <c r="D1356" s="7"/>
      <c r="E1356" s="7"/>
      <c r="F1356" s="7"/>
      <c r="G1356" s="8"/>
      <c r="H1356" s="7" t="s">
        <v>24</v>
      </c>
      <c r="I1356" s="25"/>
      <c r="J1356" s="7" t="s">
        <v>39</v>
      </c>
      <c r="K1356" s="20"/>
      <c r="L1356" s="19" t="str">
        <f t="shared" si="38"/>
        <v>平</v>
      </c>
    </row>
    <row r="1357" spans="2:12">
      <c r="B1357" s="7">
        <v>124</v>
      </c>
      <c r="C1357" s="7" t="s">
        <v>186</v>
      </c>
      <c r="D1357" s="7" t="s">
        <v>31</v>
      </c>
      <c r="E1357" s="7">
        <f>COUNTA(H1357:H1388)</f>
        <v>32</v>
      </c>
      <c r="F1357" s="7">
        <f>COUNTIF(L1357:L1388,"胜")</f>
        <v>13</v>
      </c>
      <c r="G1357" s="8">
        <f>F1357/E1357</f>
        <v>0.40625</v>
      </c>
      <c r="H1357" s="7" t="s">
        <v>19</v>
      </c>
      <c r="I1357" s="7">
        <v>82.3</v>
      </c>
      <c r="J1357" s="7" t="s">
        <v>26</v>
      </c>
      <c r="K1357" s="7">
        <v>92.6</v>
      </c>
      <c r="L1357" s="19" t="str">
        <f t="shared" ref="L1357:L1388" si="39">IF(I1357&gt;K1357,"胜",IF(I1357=K1357,"平",IF(I1357&lt;K1357,"负")))</f>
        <v>负</v>
      </c>
    </row>
    <row r="1358" spans="2:12">
      <c r="B1358" s="7"/>
      <c r="C1358" s="7"/>
      <c r="D1358" s="7"/>
      <c r="E1358" s="7"/>
      <c r="F1358" s="7"/>
      <c r="G1358" s="8"/>
      <c r="H1358" s="7" t="s">
        <v>19</v>
      </c>
      <c r="I1358" s="7">
        <v>82.3</v>
      </c>
      <c r="J1358" s="7" t="s">
        <v>30</v>
      </c>
      <c r="K1358" s="7">
        <v>81</v>
      </c>
      <c r="L1358" s="19" t="str">
        <f t="shared" si="39"/>
        <v>胜</v>
      </c>
    </row>
    <row r="1359" spans="2:12">
      <c r="B1359" s="7"/>
      <c r="C1359" s="7"/>
      <c r="D1359" s="7"/>
      <c r="E1359" s="7"/>
      <c r="F1359" s="7"/>
      <c r="G1359" s="8"/>
      <c r="H1359" s="7" t="s">
        <v>19</v>
      </c>
      <c r="I1359" s="7">
        <v>82.3</v>
      </c>
      <c r="J1359" s="7" t="s">
        <v>29</v>
      </c>
      <c r="K1359" s="7">
        <v>92.2</v>
      </c>
      <c r="L1359" s="19" t="str">
        <f t="shared" si="39"/>
        <v>负</v>
      </c>
    </row>
    <row r="1360" spans="2:12">
      <c r="B1360" s="7"/>
      <c r="C1360" s="7"/>
      <c r="D1360" s="7"/>
      <c r="E1360" s="7"/>
      <c r="F1360" s="7"/>
      <c r="G1360" s="8"/>
      <c r="H1360" s="7" t="s">
        <v>22</v>
      </c>
      <c r="I1360" s="7">
        <v>87.6</v>
      </c>
      <c r="J1360" s="7" t="s">
        <v>26</v>
      </c>
      <c r="K1360" s="7">
        <v>84.7</v>
      </c>
      <c r="L1360" s="19" t="str">
        <f t="shared" si="39"/>
        <v>胜</v>
      </c>
    </row>
    <row r="1361" spans="2:12">
      <c r="B1361" s="7"/>
      <c r="C1361" s="7"/>
      <c r="D1361" s="7"/>
      <c r="E1361" s="7"/>
      <c r="F1361" s="7"/>
      <c r="G1361" s="8"/>
      <c r="H1361" s="7" t="s">
        <v>22</v>
      </c>
      <c r="I1361" s="7">
        <v>87.6</v>
      </c>
      <c r="J1361" s="7" t="s">
        <v>30</v>
      </c>
      <c r="K1361" s="7">
        <v>81</v>
      </c>
      <c r="L1361" s="19" t="str">
        <f t="shared" si="39"/>
        <v>胜</v>
      </c>
    </row>
    <row r="1362" spans="2:12">
      <c r="B1362" s="7"/>
      <c r="C1362" s="7"/>
      <c r="D1362" s="7"/>
      <c r="E1362" s="7"/>
      <c r="F1362" s="7"/>
      <c r="G1362" s="8"/>
      <c r="H1362" s="7" t="s">
        <v>22</v>
      </c>
      <c r="I1362" s="7">
        <v>87.6</v>
      </c>
      <c r="J1362" s="7" t="s">
        <v>29</v>
      </c>
      <c r="K1362" s="7">
        <v>91.5</v>
      </c>
      <c r="L1362" s="19" t="str">
        <f t="shared" si="39"/>
        <v>负</v>
      </c>
    </row>
    <row r="1363" spans="2:12">
      <c r="B1363" s="7"/>
      <c r="C1363" s="7"/>
      <c r="D1363" s="7"/>
      <c r="E1363" s="7"/>
      <c r="F1363" s="7"/>
      <c r="G1363" s="8"/>
      <c r="H1363" s="7" t="s">
        <v>23</v>
      </c>
      <c r="I1363" s="7">
        <v>75.1</v>
      </c>
      <c r="J1363" s="7" t="s">
        <v>26</v>
      </c>
      <c r="K1363" s="7">
        <v>92.3</v>
      </c>
      <c r="L1363" s="19" t="str">
        <f t="shared" si="39"/>
        <v>负</v>
      </c>
    </row>
    <row r="1364" spans="2:12">
      <c r="B1364" s="7"/>
      <c r="C1364" s="7"/>
      <c r="D1364" s="7"/>
      <c r="E1364" s="7"/>
      <c r="F1364" s="7"/>
      <c r="G1364" s="8"/>
      <c r="H1364" s="7" t="s">
        <v>23</v>
      </c>
      <c r="I1364" s="7">
        <v>75.1</v>
      </c>
      <c r="J1364" s="7" t="s">
        <v>30</v>
      </c>
      <c r="K1364" s="20"/>
      <c r="L1364" s="19" t="str">
        <f t="shared" si="39"/>
        <v>胜</v>
      </c>
    </row>
    <row r="1365" spans="2:12">
      <c r="B1365" s="7"/>
      <c r="C1365" s="7"/>
      <c r="D1365" s="7"/>
      <c r="E1365" s="7"/>
      <c r="F1365" s="7"/>
      <c r="G1365" s="8"/>
      <c r="H1365" s="7" t="s">
        <v>23</v>
      </c>
      <c r="I1365" s="7">
        <v>75.1</v>
      </c>
      <c r="J1365" s="7" t="s">
        <v>29</v>
      </c>
      <c r="K1365" s="7">
        <v>92.8</v>
      </c>
      <c r="L1365" s="19" t="str">
        <f t="shared" si="39"/>
        <v>负</v>
      </c>
    </row>
    <row r="1366" spans="2:12">
      <c r="B1366" s="7"/>
      <c r="C1366" s="7"/>
      <c r="D1366" s="7"/>
      <c r="E1366" s="7"/>
      <c r="F1366" s="7"/>
      <c r="G1366" s="8"/>
      <c r="H1366" s="7" t="s">
        <v>24</v>
      </c>
      <c r="I1366" s="7">
        <v>81</v>
      </c>
      <c r="J1366" s="7" t="s">
        <v>26</v>
      </c>
      <c r="K1366" s="7">
        <v>91.5</v>
      </c>
      <c r="L1366" s="19" t="str">
        <f t="shared" si="39"/>
        <v>负</v>
      </c>
    </row>
    <row r="1367" spans="2:12">
      <c r="B1367" s="7"/>
      <c r="C1367" s="7"/>
      <c r="D1367" s="7"/>
      <c r="E1367" s="7"/>
      <c r="F1367" s="7"/>
      <c r="G1367" s="8"/>
      <c r="H1367" s="7" t="s">
        <v>24</v>
      </c>
      <c r="I1367" s="7">
        <v>81</v>
      </c>
      <c r="J1367" s="7" t="s">
        <v>30</v>
      </c>
      <c r="K1367" s="20"/>
      <c r="L1367" s="19" t="str">
        <f t="shared" si="39"/>
        <v>胜</v>
      </c>
    </row>
    <row r="1368" spans="2:12">
      <c r="B1368" s="7"/>
      <c r="C1368" s="7"/>
      <c r="D1368" s="7"/>
      <c r="E1368" s="7"/>
      <c r="F1368" s="7"/>
      <c r="G1368" s="8"/>
      <c r="H1368" s="7" t="s">
        <v>24</v>
      </c>
      <c r="I1368" s="7">
        <v>81</v>
      </c>
      <c r="J1368" s="7" t="s">
        <v>29</v>
      </c>
      <c r="K1368" s="20"/>
      <c r="L1368" s="19" t="str">
        <f t="shared" si="39"/>
        <v>胜</v>
      </c>
    </row>
    <row r="1369" spans="2:12">
      <c r="B1369" s="7"/>
      <c r="C1369" s="7"/>
      <c r="D1369" s="7"/>
      <c r="E1369" s="7"/>
      <c r="F1369" s="7"/>
      <c r="G1369" s="8"/>
      <c r="H1369" s="7" t="s">
        <v>25</v>
      </c>
      <c r="I1369" s="7">
        <v>89.9</v>
      </c>
      <c r="J1369" s="7">
        <v>123568024</v>
      </c>
      <c r="K1369" s="7">
        <v>91</v>
      </c>
      <c r="L1369" s="19" t="str">
        <f t="shared" si="39"/>
        <v>负</v>
      </c>
    </row>
    <row r="1370" spans="2:12">
      <c r="B1370" s="7"/>
      <c r="C1370" s="7"/>
      <c r="D1370" s="7"/>
      <c r="E1370" s="7"/>
      <c r="F1370" s="7"/>
      <c r="G1370" s="8"/>
      <c r="H1370" s="7" t="s">
        <v>27</v>
      </c>
      <c r="I1370" s="7">
        <v>87.6</v>
      </c>
      <c r="J1370" s="7">
        <v>123568024</v>
      </c>
      <c r="K1370" s="7">
        <v>52.5</v>
      </c>
      <c r="L1370" s="19" t="str">
        <f t="shared" si="39"/>
        <v>胜</v>
      </c>
    </row>
    <row r="1371" spans="2:12">
      <c r="B1371" s="7"/>
      <c r="C1371" s="7"/>
      <c r="D1371" s="7"/>
      <c r="E1371" s="7"/>
      <c r="F1371" s="7"/>
      <c r="G1371" s="8"/>
      <c r="H1371" s="7" t="s">
        <v>28</v>
      </c>
      <c r="I1371" s="7">
        <v>72.6</v>
      </c>
      <c r="J1371" s="7" t="s">
        <v>29</v>
      </c>
      <c r="K1371" s="7">
        <v>95.3</v>
      </c>
      <c r="L1371" s="19" t="str">
        <f t="shared" si="39"/>
        <v>负</v>
      </c>
    </row>
    <row r="1372" spans="2:12">
      <c r="B1372" s="7"/>
      <c r="C1372" s="7"/>
      <c r="D1372" s="7"/>
      <c r="E1372" s="7"/>
      <c r="F1372" s="7"/>
      <c r="G1372" s="8"/>
      <c r="H1372" s="7" t="s">
        <v>28</v>
      </c>
      <c r="I1372" s="7">
        <v>72.6</v>
      </c>
      <c r="J1372" s="7">
        <v>1168438795</v>
      </c>
      <c r="K1372" s="7">
        <v>88.8</v>
      </c>
      <c r="L1372" s="19" t="str">
        <f t="shared" si="39"/>
        <v>负</v>
      </c>
    </row>
    <row r="1373" spans="2:12">
      <c r="B1373" s="7"/>
      <c r="C1373" s="7"/>
      <c r="D1373" s="7"/>
      <c r="E1373" s="7"/>
      <c r="F1373" s="7"/>
      <c r="G1373" s="8"/>
      <c r="H1373" s="7" t="s">
        <v>28</v>
      </c>
      <c r="I1373" s="7">
        <v>72.6</v>
      </c>
      <c r="J1373" s="7" t="s">
        <v>30</v>
      </c>
      <c r="K1373" s="7">
        <v>77</v>
      </c>
      <c r="L1373" s="19" t="str">
        <f t="shared" si="39"/>
        <v>负</v>
      </c>
    </row>
    <row r="1374" spans="2:12">
      <c r="B1374" s="7"/>
      <c r="C1374" s="7"/>
      <c r="D1374" s="7"/>
      <c r="E1374" s="7"/>
      <c r="F1374" s="7"/>
      <c r="G1374" s="8"/>
      <c r="H1374" s="7" t="s">
        <v>32</v>
      </c>
      <c r="I1374" s="7">
        <v>75.5</v>
      </c>
      <c r="J1374" s="7" t="s">
        <v>29</v>
      </c>
      <c r="K1374" s="7">
        <v>89.1</v>
      </c>
      <c r="L1374" s="19" t="str">
        <f t="shared" si="39"/>
        <v>负</v>
      </c>
    </row>
    <row r="1375" spans="2:12">
      <c r="B1375" s="7"/>
      <c r="C1375" s="7"/>
      <c r="D1375" s="7"/>
      <c r="E1375" s="7"/>
      <c r="F1375" s="7"/>
      <c r="G1375" s="8"/>
      <c r="H1375" s="7" t="s">
        <v>32</v>
      </c>
      <c r="I1375" s="7">
        <v>75.5</v>
      </c>
      <c r="J1375" s="7">
        <v>1168438795</v>
      </c>
      <c r="K1375" s="7">
        <v>92.2</v>
      </c>
      <c r="L1375" s="19" t="str">
        <f t="shared" si="39"/>
        <v>负</v>
      </c>
    </row>
    <row r="1376" spans="2:12">
      <c r="B1376" s="7"/>
      <c r="C1376" s="7"/>
      <c r="D1376" s="7"/>
      <c r="E1376" s="7"/>
      <c r="F1376" s="7"/>
      <c r="G1376" s="8"/>
      <c r="H1376" s="7" t="s">
        <v>32</v>
      </c>
      <c r="I1376" s="7">
        <v>75.5</v>
      </c>
      <c r="J1376" s="7" t="s">
        <v>30</v>
      </c>
      <c r="K1376" s="7">
        <v>61.7</v>
      </c>
      <c r="L1376" s="19" t="str">
        <f t="shared" si="39"/>
        <v>胜</v>
      </c>
    </row>
    <row r="1377" spans="2:12">
      <c r="B1377" s="7"/>
      <c r="C1377" s="7"/>
      <c r="D1377" s="7"/>
      <c r="E1377" s="7"/>
      <c r="F1377" s="7"/>
      <c r="G1377" s="8"/>
      <c r="H1377" s="7" t="s">
        <v>33</v>
      </c>
      <c r="I1377" s="7">
        <v>79.8</v>
      </c>
      <c r="J1377" s="7" t="s">
        <v>29</v>
      </c>
      <c r="K1377" s="7">
        <v>94.2</v>
      </c>
      <c r="L1377" s="19" t="str">
        <f t="shared" si="39"/>
        <v>负</v>
      </c>
    </row>
    <row r="1378" spans="2:12">
      <c r="B1378" s="7"/>
      <c r="C1378" s="7"/>
      <c r="D1378" s="7"/>
      <c r="E1378" s="7"/>
      <c r="F1378" s="7"/>
      <c r="G1378" s="8"/>
      <c r="H1378" s="7" t="s">
        <v>33</v>
      </c>
      <c r="I1378" s="7">
        <v>79.8</v>
      </c>
      <c r="J1378" s="7">
        <v>1168438795</v>
      </c>
      <c r="K1378" s="7">
        <v>92.6</v>
      </c>
      <c r="L1378" s="19" t="str">
        <f t="shared" si="39"/>
        <v>负</v>
      </c>
    </row>
    <row r="1379" spans="2:12">
      <c r="B1379" s="7"/>
      <c r="C1379" s="7"/>
      <c r="D1379" s="7"/>
      <c r="E1379" s="7"/>
      <c r="F1379" s="7"/>
      <c r="G1379" s="8"/>
      <c r="H1379" s="7" t="s">
        <v>33</v>
      </c>
      <c r="I1379" s="7">
        <v>79.8</v>
      </c>
      <c r="J1379" s="7" t="s">
        <v>30</v>
      </c>
      <c r="K1379" s="7">
        <v>86.6</v>
      </c>
      <c r="L1379" s="19" t="str">
        <f t="shared" si="39"/>
        <v>负</v>
      </c>
    </row>
    <row r="1380" spans="2:12">
      <c r="B1380" s="7"/>
      <c r="C1380" s="7"/>
      <c r="D1380" s="7"/>
      <c r="E1380" s="7"/>
      <c r="F1380" s="7"/>
      <c r="G1380" s="8"/>
      <c r="H1380" s="7" t="s">
        <v>93</v>
      </c>
      <c r="I1380" s="7">
        <v>83.5</v>
      </c>
      <c r="J1380" s="7" t="s">
        <v>115</v>
      </c>
      <c r="K1380" s="7">
        <v>84.9</v>
      </c>
      <c r="L1380" s="19" t="str">
        <f t="shared" si="39"/>
        <v>负</v>
      </c>
    </row>
    <row r="1381" spans="2:12">
      <c r="B1381" s="7"/>
      <c r="C1381" s="7"/>
      <c r="D1381" s="7"/>
      <c r="E1381" s="7"/>
      <c r="F1381" s="7"/>
      <c r="G1381" s="8"/>
      <c r="H1381" s="7" t="s">
        <v>93</v>
      </c>
      <c r="I1381" s="7">
        <v>83.5</v>
      </c>
      <c r="J1381" s="7" t="s">
        <v>116</v>
      </c>
      <c r="K1381" s="7">
        <v>88.1</v>
      </c>
      <c r="L1381" s="19" t="str">
        <f t="shared" si="39"/>
        <v>负</v>
      </c>
    </row>
    <row r="1382" spans="2:12">
      <c r="B1382" s="7"/>
      <c r="C1382" s="7"/>
      <c r="D1382" s="7"/>
      <c r="E1382" s="7"/>
      <c r="F1382" s="7"/>
      <c r="G1382" s="8"/>
      <c r="H1382" s="7" t="s">
        <v>93</v>
      </c>
      <c r="I1382" s="7">
        <v>83.5</v>
      </c>
      <c r="J1382" s="7" t="s">
        <v>118</v>
      </c>
      <c r="K1382" s="7">
        <v>85.9</v>
      </c>
      <c r="L1382" s="19" t="str">
        <f t="shared" si="39"/>
        <v>负</v>
      </c>
    </row>
    <row r="1383" spans="2:12">
      <c r="B1383" s="7"/>
      <c r="C1383" s="7"/>
      <c r="D1383" s="7"/>
      <c r="E1383" s="7"/>
      <c r="F1383" s="7"/>
      <c r="G1383" s="8"/>
      <c r="H1383" s="7" t="s">
        <v>94</v>
      </c>
      <c r="I1383" s="7">
        <v>88.6</v>
      </c>
      <c r="J1383" s="7" t="s">
        <v>115</v>
      </c>
      <c r="K1383" s="7">
        <v>88.2</v>
      </c>
      <c r="L1383" s="19" t="str">
        <f t="shared" si="39"/>
        <v>胜</v>
      </c>
    </row>
    <row r="1384" spans="2:12">
      <c r="B1384" s="7"/>
      <c r="C1384" s="7"/>
      <c r="D1384" s="7"/>
      <c r="E1384" s="7"/>
      <c r="F1384" s="7"/>
      <c r="G1384" s="8"/>
      <c r="H1384" s="7" t="s">
        <v>94</v>
      </c>
      <c r="I1384" s="7">
        <v>88.6</v>
      </c>
      <c r="J1384" s="7" t="s">
        <v>116</v>
      </c>
      <c r="K1384" s="7">
        <v>88.3</v>
      </c>
      <c r="L1384" s="19" t="str">
        <f t="shared" si="39"/>
        <v>胜</v>
      </c>
    </row>
    <row r="1385" spans="2:12">
      <c r="B1385" s="7"/>
      <c r="C1385" s="7"/>
      <c r="D1385" s="7"/>
      <c r="E1385" s="7"/>
      <c r="F1385" s="7"/>
      <c r="G1385" s="8"/>
      <c r="H1385" s="7" t="s">
        <v>94</v>
      </c>
      <c r="I1385" s="7">
        <v>88.6</v>
      </c>
      <c r="J1385" s="7" t="s">
        <v>118</v>
      </c>
      <c r="K1385" s="7">
        <v>91.6</v>
      </c>
      <c r="L1385" s="19" t="str">
        <f t="shared" si="39"/>
        <v>负</v>
      </c>
    </row>
    <row r="1386" spans="2:12">
      <c r="B1386" s="7"/>
      <c r="C1386" s="7"/>
      <c r="D1386" s="7"/>
      <c r="E1386" s="7"/>
      <c r="F1386" s="7"/>
      <c r="G1386" s="8"/>
      <c r="H1386" s="7" t="s">
        <v>95</v>
      </c>
      <c r="I1386" s="7">
        <v>87.8</v>
      </c>
      <c r="J1386" s="7" t="s">
        <v>115</v>
      </c>
      <c r="K1386" s="7">
        <v>87.7</v>
      </c>
      <c r="L1386" s="19" t="str">
        <f t="shared" si="39"/>
        <v>胜</v>
      </c>
    </row>
    <row r="1387" spans="2:12">
      <c r="B1387" s="7"/>
      <c r="C1387" s="7"/>
      <c r="D1387" s="7"/>
      <c r="E1387" s="7"/>
      <c r="F1387" s="7"/>
      <c r="G1387" s="8"/>
      <c r="H1387" s="7" t="s">
        <v>95</v>
      </c>
      <c r="I1387" s="7">
        <v>87.8</v>
      </c>
      <c r="J1387" s="7" t="s">
        <v>116</v>
      </c>
      <c r="K1387" s="7">
        <v>85.7</v>
      </c>
      <c r="L1387" s="19" t="str">
        <f t="shared" si="39"/>
        <v>胜</v>
      </c>
    </row>
    <row r="1388" spans="2:12">
      <c r="B1388" s="7"/>
      <c r="C1388" s="7"/>
      <c r="D1388" s="7"/>
      <c r="E1388" s="7"/>
      <c r="F1388" s="7"/>
      <c r="G1388" s="8"/>
      <c r="H1388" s="7" t="s">
        <v>95</v>
      </c>
      <c r="I1388" s="7">
        <v>87.8</v>
      </c>
      <c r="J1388" s="7" t="s">
        <v>118</v>
      </c>
      <c r="K1388" s="7">
        <v>74</v>
      </c>
      <c r="L1388" s="19" t="str">
        <f t="shared" si="39"/>
        <v>胜</v>
      </c>
    </row>
    <row r="1389" spans="2:12">
      <c r="B1389" s="7">
        <v>47</v>
      </c>
      <c r="C1389" s="43" t="s">
        <v>187</v>
      </c>
      <c r="D1389" s="7" t="s">
        <v>75</v>
      </c>
      <c r="E1389" s="7">
        <f>COUNTA(H1389:H1430)</f>
        <v>42</v>
      </c>
      <c r="F1389" s="7">
        <f>COUNTIF(L1389:L1430,"胜")</f>
        <v>15</v>
      </c>
      <c r="G1389" s="6">
        <f>F1389/E1389</f>
        <v>0.357142857142857</v>
      </c>
      <c r="H1389" s="7" t="s">
        <v>37</v>
      </c>
      <c r="I1389" s="7">
        <v>77.6</v>
      </c>
      <c r="J1389" s="7" t="s">
        <v>74</v>
      </c>
      <c r="K1389" s="7">
        <v>93.1</v>
      </c>
      <c r="L1389" s="19" t="str">
        <f t="shared" ref="L1389:L1430" si="40">IF(I1389&gt;K1389,"胜",IF(I1389=K1389,"平",IF(I1389&lt;K1389,"负")))</f>
        <v>负</v>
      </c>
    </row>
    <row r="1390" spans="2:12">
      <c r="B1390" s="7"/>
      <c r="C1390" s="43"/>
      <c r="D1390" s="7"/>
      <c r="E1390" s="7"/>
      <c r="F1390" s="7"/>
      <c r="G1390" s="6"/>
      <c r="H1390" s="7" t="s">
        <v>37</v>
      </c>
      <c r="I1390" s="7">
        <v>77.6</v>
      </c>
      <c r="J1390" s="7" t="s">
        <v>73</v>
      </c>
      <c r="K1390" s="7">
        <v>83.1</v>
      </c>
      <c r="L1390" s="19" t="str">
        <f t="shared" si="40"/>
        <v>负</v>
      </c>
    </row>
    <row r="1391" spans="2:12">
      <c r="B1391" s="7"/>
      <c r="C1391" s="43"/>
      <c r="D1391" s="7"/>
      <c r="E1391" s="7"/>
      <c r="F1391" s="7"/>
      <c r="G1391" s="6"/>
      <c r="H1391" s="7" t="s">
        <v>41</v>
      </c>
      <c r="I1391" s="7">
        <v>74.5</v>
      </c>
      <c r="J1391" s="7" t="s">
        <v>74</v>
      </c>
      <c r="K1391" s="7">
        <v>72</v>
      </c>
      <c r="L1391" s="19" t="str">
        <f t="shared" si="40"/>
        <v>胜</v>
      </c>
    </row>
    <row r="1392" spans="2:12">
      <c r="B1392" s="7"/>
      <c r="C1392" s="43"/>
      <c r="D1392" s="7"/>
      <c r="E1392" s="7"/>
      <c r="F1392" s="7"/>
      <c r="G1392" s="6"/>
      <c r="H1392" s="7" t="s">
        <v>41</v>
      </c>
      <c r="I1392" s="7">
        <v>74.5</v>
      </c>
      <c r="J1392" s="7" t="s">
        <v>73</v>
      </c>
      <c r="K1392" s="7">
        <v>87</v>
      </c>
      <c r="L1392" s="19" t="str">
        <f t="shared" si="40"/>
        <v>负</v>
      </c>
    </row>
    <row r="1393" spans="2:12">
      <c r="B1393" s="7"/>
      <c r="C1393" s="43"/>
      <c r="D1393" s="7"/>
      <c r="E1393" s="7"/>
      <c r="F1393" s="7"/>
      <c r="G1393" s="6"/>
      <c r="H1393" s="7" t="s">
        <v>41</v>
      </c>
      <c r="I1393" s="7">
        <v>74.5</v>
      </c>
      <c r="J1393" s="7" t="s">
        <v>76</v>
      </c>
      <c r="K1393" s="7">
        <v>52.9</v>
      </c>
      <c r="L1393" s="19" t="str">
        <f t="shared" si="40"/>
        <v>胜</v>
      </c>
    </row>
    <row r="1394" spans="2:12">
      <c r="B1394" s="7"/>
      <c r="C1394" s="43"/>
      <c r="D1394" s="7"/>
      <c r="E1394" s="7"/>
      <c r="F1394" s="7"/>
      <c r="G1394" s="6"/>
      <c r="H1394" s="7" t="s">
        <v>42</v>
      </c>
      <c r="I1394" s="7">
        <v>39.9</v>
      </c>
      <c r="J1394" s="7" t="s">
        <v>74</v>
      </c>
      <c r="K1394" s="7">
        <v>85.3</v>
      </c>
      <c r="L1394" s="19" t="str">
        <f t="shared" si="40"/>
        <v>负</v>
      </c>
    </row>
    <row r="1395" spans="2:12">
      <c r="B1395" s="7"/>
      <c r="C1395" s="43"/>
      <c r="D1395" s="7"/>
      <c r="E1395" s="7"/>
      <c r="F1395" s="7"/>
      <c r="G1395" s="6"/>
      <c r="H1395" s="7" t="s">
        <v>42</v>
      </c>
      <c r="I1395" s="7">
        <v>39.9</v>
      </c>
      <c r="J1395" s="7" t="s">
        <v>73</v>
      </c>
      <c r="K1395" s="7">
        <v>79.8</v>
      </c>
      <c r="L1395" s="19" t="str">
        <f t="shared" si="40"/>
        <v>负</v>
      </c>
    </row>
    <row r="1396" spans="2:12">
      <c r="B1396" s="7"/>
      <c r="C1396" s="43"/>
      <c r="D1396" s="7"/>
      <c r="E1396" s="7"/>
      <c r="F1396" s="7"/>
      <c r="G1396" s="6"/>
      <c r="H1396" s="7" t="s">
        <v>43</v>
      </c>
      <c r="I1396" s="7">
        <v>65.3</v>
      </c>
      <c r="J1396" s="7" t="s">
        <v>74</v>
      </c>
      <c r="K1396" s="7">
        <v>89.6</v>
      </c>
      <c r="L1396" s="19" t="str">
        <f t="shared" si="40"/>
        <v>负</v>
      </c>
    </row>
    <row r="1397" spans="2:12">
      <c r="B1397" s="7"/>
      <c r="C1397" s="43"/>
      <c r="D1397" s="7"/>
      <c r="E1397" s="7"/>
      <c r="F1397" s="7"/>
      <c r="G1397" s="6"/>
      <c r="H1397" s="7" t="s">
        <v>43</v>
      </c>
      <c r="I1397" s="7">
        <v>65.3</v>
      </c>
      <c r="J1397" s="7" t="s">
        <v>73</v>
      </c>
      <c r="K1397" s="7">
        <v>74.1</v>
      </c>
      <c r="L1397" s="19" t="str">
        <f t="shared" si="40"/>
        <v>负</v>
      </c>
    </row>
    <row r="1398" spans="2:12">
      <c r="B1398" s="7"/>
      <c r="C1398" s="43"/>
      <c r="D1398" s="7"/>
      <c r="E1398" s="7"/>
      <c r="F1398" s="7"/>
      <c r="G1398" s="6"/>
      <c r="H1398" s="7" t="s">
        <v>59</v>
      </c>
      <c r="I1398" s="7">
        <v>85.8</v>
      </c>
      <c r="J1398" s="7" t="s">
        <v>139</v>
      </c>
      <c r="K1398" s="7">
        <v>88.3</v>
      </c>
      <c r="L1398" s="19" t="str">
        <f t="shared" si="40"/>
        <v>负</v>
      </c>
    </row>
    <row r="1399" spans="2:12">
      <c r="B1399" s="7"/>
      <c r="C1399" s="43"/>
      <c r="D1399" s="7"/>
      <c r="E1399" s="7"/>
      <c r="F1399" s="7"/>
      <c r="G1399" s="6"/>
      <c r="H1399" s="7" t="s">
        <v>59</v>
      </c>
      <c r="I1399" s="7">
        <v>85.8</v>
      </c>
      <c r="J1399" s="7" t="s">
        <v>80</v>
      </c>
      <c r="K1399" s="7">
        <v>67.3</v>
      </c>
      <c r="L1399" s="19" t="str">
        <f t="shared" si="40"/>
        <v>胜</v>
      </c>
    </row>
    <row r="1400" spans="2:12">
      <c r="B1400" s="7"/>
      <c r="C1400" s="43"/>
      <c r="D1400" s="7"/>
      <c r="E1400" s="7"/>
      <c r="F1400" s="7"/>
      <c r="G1400" s="6"/>
      <c r="H1400" s="7" t="s">
        <v>59</v>
      </c>
      <c r="I1400" s="7">
        <v>85.8</v>
      </c>
      <c r="J1400" s="7" t="s">
        <v>138</v>
      </c>
      <c r="K1400" s="7">
        <v>79.7</v>
      </c>
      <c r="L1400" s="19" t="str">
        <f t="shared" si="40"/>
        <v>胜</v>
      </c>
    </row>
    <row r="1401" spans="2:12">
      <c r="B1401" s="7"/>
      <c r="C1401" s="43"/>
      <c r="D1401" s="7"/>
      <c r="E1401" s="7"/>
      <c r="F1401" s="7"/>
      <c r="G1401" s="6"/>
      <c r="H1401" s="7" t="s">
        <v>60</v>
      </c>
      <c r="I1401" s="7">
        <v>87</v>
      </c>
      <c r="J1401" s="7" t="s">
        <v>139</v>
      </c>
      <c r="K1401" s="7">
        <v>94.9</v>
      </c>
      <c r="L1401" s="19" t="str">
        <f t="shared" si="40"/>
        <v>负</v>
      </c>
    </row>
    <row r="1402" spans="2:12">
      <c r="B1402" s="7"/>
      <c r="C1402" s="43"/>
      <c r="D1402" s="7"/>
      <c r="E1402" s="7"/>
      <c r="F1402" s="7"/>
      <c r="G1402" s="6"/>
      <c r="H1402" s="7" t="s">
        <v>60</v>
      </c>
      <c r="I1402" s="7">
        <v>87</v>
      </c>
      <c r="J1402" s="7" t="s">
        <v>80</v>
      </c>
      <c r="K1402" s="7">
        <v>64.9</v>
      </c>
      <c r="L1402" s="19" t="str">
        <f t="shared" si="40"/>
        <v>胜</v>
      </c>
    </row>
    <row r="1403" spans="2:12">
      <c r="B1403" s="7"/>
      <c r="C1403" s="43"/>
      <c r="D1403" s="7"/>
      <c r="E1403" s="7"/>
      <c r="F1403" s="7"/>
      <c r="G1403" s="6"/>
      <c r="H1403" s="7" t="s">
        <v>61</v>
      </c>
      <c r="I1403" s="7">
        <v>86.8</v>
      </c>
      <c r="J1403" s="7" t="s">
        <v>139</v>
      </c>
      <c r="K1403" s="7">
        <v>96.4</v>
      </c>
      <c r="L1403" s="19" t="str">
        <f t="shared" si="40"/>
        <v>负</v>
      </c>
    </row>
    <row r="1404" spans="2:12">
      <c r="B1404" s="7"/>
      <c r="C1404" s="43"/>
      <c r="D1404" s="7"/>
      <c r="E1404" s="7"/>
      <c r="F1404" s="7"/>
      <c r="G1404" s="6"/>
      <c r="H1404" s="7" t="s">
        <v>61</v>
      </c>
      <c r="I1404" s="7">
        <v>86.8</v>
      </c>
      <c r="J1404" s="7" t="s">
        <v>138</v>
      </c>
      <c r="K1404" s="7">
        <v>84.4</v>
      </c>
      <c r="L1404" s="19" t="str">
        <f t="shared" si="40"/>
        <v>胜</v>
      </c>
    </row>
    <row r="1405" spans="2:12">
      <c r="B1405" s="7"/>
      <c r="C1405" s="43"/>
      <c r="D1405" s="7"/>
      <c r="E1405" s="7"/>
      <c r="F1405" s="7"/>
      <c r="G1405" s="6"/>
      <c r="H1405" s="7" t="s">
        <v>88</v>
      </c>
      <c r="I1405" s="7">
        <v>93.3</v>
      </c>
      <c r="J1405" s="7" t="s">
        <v>40</v>
      </c>
      <c r="K1405" s="7">
        <v>93</v>
      </c>
      <c r="L1405" s="19" t="str">
        <f t="shared" si="40"/>
        <v>胜</v>
      </c>
    </row>
    <row r="1406" spans="2:12">
      <c r="B1406" s="7"/>
      <c r="C1406" s="43"/>
      <c r="D1406" s="7"/>
      <c r="E1406" s="7"/>
      <c r="F1406" s="7"/>
      <c r="G1406" s="6"/>
      <c r="H1406" s="7" t="s">
        <v>88</v>
      </c>
      <c r="I1406" s="7">
        <v>93.3</v>
      </c>
      <c r="J1406" s="7" t="s">
        <v>49</v>
      </c>
      <c r="K1406" s="7">
        <v>84.3</v>
      </c>
      <c r="L1406" s="19" t="str">
        <f t="shared" si="40"/>
        <v>胜</v>
      </c>
    </row>
    <row r="1407" spans="2:12">
      <c r="B1407" s="7"/>
      <c r="C1407" s="43"/>
      <c r="D1407" s="7"/>
      <c r="E1407" s="7"/>
      <c r="F1407" s="7"/>
      <c r="G1407" s="6"/>
      <c r="H1407" s="7" t="s">
        <v>149</v>
      </c>
      <c r="I1407" s="7">
        <v>95.6</v>
      </c>
      <c r="J1407" s="7" t="s">
        <v>155</v>
      </c>
      <c r="K1407" s="7">
        <v>97.5</v>
      </c>
      <c r="L1407" s="19" t="str">
        <f t="shared" si="40"/>
        <v>负</v>
      </c>
    </row>
    <row r="1408" spans="2:12">
      <c r="B1408" s="7"/>
      <c r="C1408" s="43"/>
      <c r="D1408" s="7"/>
      <c r="E1408" s="7"/>
      <c r="F1408" s="7"/>
      <c r="G1408" s="6"/>
      <c r="H1408" s="7" t="s">
        <v>149</v>
      </c>
      <c r="I1408" s="7">
        <v>95.6</v>
      </c>
      <c r="J1408" s="7" t="s">
        <v>38</v>
      </c>
      <c r="K1408" s="7">
        <v>100.4</v>
      </c>
      <c r="L1408" s="19" t="str">
        <f t="shared" si="40"/>
        <v>负</v>
      </c>
    </row>
    <row r="1409" spans="2:12">
      <c r="B1409" s="7"/>
      <c r="C1409" s="43"/>
      <c r="D1409" s="7"/>
      <c r="E1409" s="7"/>
      <c r="F1409" s="7"/>
      <c r="G1409" s="6"/>
      <c r="H1409" s="7" t="s">
        <v>149</v>
      </c>
      <c r="I1409" s="7">
        <v>95.6</v>
      </c>
      <c r="J1409" s="7" t="s">
        <v>20</v>
      </c>
      <c r="K1409" s="7">
        <v>97.4</v>
      </c>
      <c r="L1409" s="19" t="str">
        <f t="shared" si="40"/>
        <v>负</v>
      </c>
    </row>
    <row r="1410" spans="2:12">
      <c r="B1410" s="7"/>
      <c r="C1410" s="43"/>
      <c r="D1410" s="7"/>
      <c r="E1410" s="7"/>
      <c r="F1410" s="7"/>
      <c r="G1410" s="6"/>
      <c r="H1410" s="7" t="s">
        <v>47</v>
      </c>
      <c r="I1410" s="7">
        <v>62</v>
      </c>
      <c r="J1410" s="7">
        <v>1168438795</v>
      </c>
      <c r="K1410" s="7">
        <v>93</v>
      </c>
      <c r="L1410" s="19" t="str">
        <f t="shared" si="40"/>
        <v>负</v>
      </c>
    </row>
    <row r="1411" spans="2:12">
      <c r="B1411" s="7"/>
      <c r="C1411" s="43"/>
      <c r="D1411" s="7"/>
      <c r="E1411" s="7"/>
      <c r="F1411" s="7"/>
      <c r="G1411" s="6"/>
      <c r="H1411" s="7" t="s">
        <v>47</v>
      </c>
      <c r="I1411" s="7">
        <v>62</v>
      </c>
      <c r="J1411" s="7" t="s">
        <v>49</v>
      </c>
      <c r="K1411" s="7">
        <v>55</v>
      </c>
      <c r="L1411" s="19" t="str">
        <f t="shared" si="40"/>
        <v>胜</v>
      </c>
    </row>
    <row r="1412" spans="2:12">
      <c r="B1412" s="7"/>
      <c r="C1412" s="43"/>
      <c r="D1412" s="7"/>
      <c r="E1412" s="7"/>
      <c r="F1412" s="7"/>
      <c r="G1412" s="6"/>
      <c r="H1412" s="7" t="s">
        <v>50</v>
      </c>
      <c r="I1412" s="7">
        <v>87</v>
      </c>
      <c r="J1412" s="7">
        <v>1168438795</v>
      </c>
      <c r="K1412" s="7">
        <v>90.7</v>
      </c>
      <c r="L1412" s="19" t="str">
        <f t="shared" si="40"/>
        <v>负</v>
      </c>
    </row>
    <row r="1413" spans="2:12">
      <c r="B1413" s="7"/>
      <c r="C1413" s="43"/>
      <c r="D1413" s="7"/>
      <c r="E1413" s="7"/>
      <c r="F1413" s="7"/>
      <c r="G1413" s="6"/>
      <c r="H1413" s="7" t="s">
        <v>50</v>
      </c>
      <c r="I1413" s="7">
        <v>87</v>
      </c>
      <c r="J1413" s="7" t="s">
        <v>49</v>
      </c>
      <c r="K1413" s="7">
        <v>85.3</v>
      </c>
      <c r="L1413" s="19" t="str">
        <f t="shared" si="40"/>
        <v>胜</v>
      </c>
    </row>
    <row r="1414" spans="2:12">
      <c r="B1414" s="7"/>
      <c r="C1414" s="43"/>
      <c r="D1414" s="7"/>
      <c r="E1414" s="7"/>
      <c r="F1414" s="7"/>
      <c r="G1414" s="6"/>
      <c r="H1414" s="7" t="s">
        <v>51</v>
      </c>
      <c r="I1414" s="7">
        <v>79</v>
      </c>
      <c r="J1414" s="7">
        <v>1168438795</v>
      </c>
      <c r="K1414" s="7">
        <v>93</v>
      </c>
      <c r="L1414" s="19" t="str">
        <f t="shared" si="40"/>
        <v>负</v>
      </c>
    </row>
    <row r="1415" spans="2:12">
      <c r="B1415" s="7"/>
      <c r="C1415" s="43"/>
      <c r="D1415" s="7"/>
      <c r="E1415" s="7"/>
      <c r="F1415" s="7"/>
      <c r="G1415" s="6"/>
      <c r="H1415" s="7" t="s">
        <v>52</v>
      </c>
      <c r="I1415" s="7">
        <v>71.6</v>
      </c>
      <c r="J1415" s="7">
        <v>1168438795</v>
      </c>
      <c r="K1415" s="7">
        <v>88.5</v>
      </c>
      <c r="L1415" s="19" t="str">
        <f t="shared" si="40"/>
        <v>负</v>
      </c>
    </row>
    <row r="1416" spans="2:12">
      <c r="B1416" s="7"/>
      <c r="C1416" s="43"/>
      <c r="D1416" s="7"/>
      <c r="E1416" s="7"/>
      <c r="F1416" s="7"/>
      <c r="G1416" s="6"/>
      <c r="H1416" s="7" t="s">
        <v>52</v>
      </c>
      <c r="I1416" s="7">
        <v>71.6</v>
      </c>
      <c r="J1416" s="7" t="s">
        <v>49</v>
      </c>
      <c r="K1416" s="7">
        <v>89</v>
      </c>
      <c r="L1416" s="19" t="str">
        <f t="shared" si="40"/>
        <v>负</v>
      </c>
    </row>
    <row r="1417" spans="2:12">
      <c r="B1417" s="7"/>
      <c r="C1417" s="43"/>
      <c r="D1417" s="7"/>
      <c r="E1417" s="7"/>
      <c r="F1417" s="7"/>
      <c r="G1417" s="6"/>
      <c r="H1417" s="7" t="s">
        <v>131</v>
      </c>
      <c r="I1417" s="7">
        <v>84.6</v>
      </c>
      <c r="J1417" s="7" t="s">
        <v>55</v>
      </c>
      <c r="K1417" s="7">
        <v>87.5</v>
      </c>
      <c r="L1417" s="19" t="str">
        <f t="shared" si="40"/>
        <v>负</v>
      </c>
    </row>
    <row r="1418" spans="2:12">
      <c r="B1418" s="7"/>
      <c r="C1418" s="43"/>
      <c r="D1418" s="7"/>
      <c r="E1418" s="7"/>
      <c r="F1418" s="7"/>
      <c r="G1418" s="6"/>
      <c r="H1418" s="7" t="s">
        <v>131</v>
      </c>
      <c r="I1418" s="7">
        <v>84.6</v>
      </c>
      <c r="J1418" s="7" t="s">
        <v>77</v>
      </c>
      <c r="K1418" s="7">
        <v>28.8</v>
      </c>
      <c r="L1418" s="19" t="str">
        <f t="shared" si="40"/>
        <v>胜</v>
      </c>
    </row>
    <row r="1419" spans="2:12">
      <c r="B1419" s="7"/>
      <c r="C1419" s="43"/>
      <c r="D1419" s="7"/>
      <c r="E1419" s="7"/>
      <c r="F1419" s="7"/>
      <c r="G1419" s="6"/>
      <c r="H1419" s="7" t="s">
        <v>79</v>
      </c>
      <c r="I1419" s="7">
        <v>37</v>
      </c>
      <c r="J1419" s="7" t="s">
        <v>39</v>
      </c>
      <c r="K1419" s="7">
        <v>95.3</v>
      </c>
      <c r="L1419" s="19" t="str">
        <f t="shared" si="40"/>
        <v>负</v>
      </c>
    </row>
    <row r="1420" spans="2:12">
      <c r="B1420" s="7"/>
      <c r="C1420" s="43"/>
      <c r="D1420" s="7"/>
      <c r="E1420" s="7"/>
      <c r="F1420" s="7"/>
      <c r="G1420" s="6"/>
      <c r="H1420" s="7" t="s">
        <v>79</v>
      </c>
      <c r="I1420" s="7">
        <v>37</v>
      </c>
      <c r="J1420" s="7" t="s">
        <v>55</v>
      </c>
      <c r="K1420" s="7">
        <v>60.9</v>
      </c>
      <c r="L1420" s="19" t="str">
        <f t="shared" si="40"/>
        <v>负</v>
      </c>
    </row>
    <row r="1421" spans="2:12">
      <c r="B1421" s="7"/>
      <c r="C1421" s="43"/>
      <c r="D1421" s="7"/>
      <c r="E1421" s="7"/>
      <c r="F1421" s="7"/>
      <c r="G1421" s="6"/>
      <c r="H1421" s="7" t="s">
        <v>81</v>
      </c>
      <c r="I1421" s="7">
        <v>85.3</v>
      </c>
      <c r="J1421" s="7" t="s">
        <v>55</v>
      </c>
      <c r="K1421" s="7">
        <v>95</v>
      </c>
      <c r="L1421" s="19" t="str">
        <f t="shared" si="40"/>
        <v>负</v>
      </c>
    </row>
    <row r="1422" spans="2:12">
      <c r="B1422" s="7"/>
      <c r="C1422" s="43"/>
      <c r="D1422" s="7"/>
      <c r="E1422" s="7"/>
      <c r="F1422" s="7"/>
      <c r="G1422" s="6"/>
      <c r="H1422" s="7" t="s">
        <v>82</v>
      </c>
      <c r="I1422" s="7">
        <v>92.6</v>
      </c>
      <c r="J1422" s="7" t="s">
        <v>54</v>
      </c>
      <c r="K1422" s="7">
        <v>101.9</v>
      </c>
      <c r="L1422" s="19" t="str">
        <f t="shared" si="40"/>
        <v>负</v>
      </c>
    </row>
    <row r="1423" spans="2:12">
      <c r="B1423" s="7"/>
      <c r="C1423" s="43"/>
      <c r="D1423" s="7"/>
      <c r="E1423" s="7"/>
      <c r="F1423" s="7"/>
      <c r="G1423" s="6"/>
      <c r="H1423" s="7" t="s">
        <v>82</v>
      </c>
      <c r="I1423" s="7">
        <v>92.6</v>
      </c>
      <c r="J1423" s="7" t="s">
        <v>73</v>
      </c>
      <c r="K1423" s="7">
        <v>93.2</v>
      </c>
      <c r="L1423" s="19" t="str">
        <f t="shared" si="40"/>
        <v>负</v>
      </c>
    </row>
    <row r="1424" spans="2:12">
      <c r="B1424" s="7"/>
      <c r="C1424" s="43"/>
      <c r="D1424" s="7"/>
      <c r="E1424" s="7"/>
      <c r="F1424" s="7"/>
      <c r="G1424" s="6"/>
      <c r="H1424" s="5" t="s">
        <v>133</v>
      </c>
      <c r="I1424" s="5">
        <v>78.8</v>
      </c>
      <c r="J1424" s="5" t="s">
        <v>78</v>
      </c>
      <c r="K1424" s="5">
        <v>85.2</v>
      </c>
      <c r="L1424" s="5" t="str">
        <f t="shared" si="40"/>
        <v>负</v>
      </c>
    </row>
    <row r="1425" spans="2:12">
      <c r="B1425" s="7"/>
      <c r="C1425" s="43"/>
      <c r="D1425" s="7"/>
      <c r="E1425" s="7"/>
      <c r="F1425" s="7"/>
      <c r="G1425" s="6"/>
      <c r="H1425" s="5" t="s">
        <v>83</v>
      </c>
      <c r="I1425" s="5">
        <v>96.1</v>
      </c>
      <c r="J1425" s="5" t="s">
        <v>73</v>
      </c>
      <c r="K1425" s="5">
        <v>87.9</v>
      </c>
      <c r="L1425" s="5" t="str">
        <f t="shared" si="40"/>
        <v>胜</v>
      </c>
    </row>
    <row r="1426" spans="2:12">
      <c r="B1426" s="7"/>
      <c r="C1426" s="43"/>
      <c r="D1426" s="7"/>
      <c r="E1426" s="7"/>
      <c r="F1426" s="7"/>
      <c r="G1426" s="6"/>
      <c r="H1426" s="5" t="s">
        <v>84</v>
      </c>
      <c r="I1426" s="5">
        <v>97.2</v>
      </c>
      <c r="J1426" s="5" t="s">
        <v>78</v>
      </c>
      <c r="K1426" s="5">
        <v>82.9</v>
      </c>
      <c r="L1426" s="5" t="str">
        <f t="shared" si="40"/>
        <v>胜</v>
      </c>
    </row>
    <row r="1427" spans="2:12">
      <c r="B1427" s="7"/>
      <c r="C1427" s="43"/>
      <c r="D1427" s="7"/>
      <c r="E1427" s="7"/>
      <c r="F1427" s="7"/>
      <c r="G1427" s="6"/>
      <c r="H1427" s="5" t="s">
        <v>84</v>
      </c>
      <c r="I1427" s="5">
        <v>97.2</v>
      </c>
      <c r="J1427" s="5" t="s">
        <v>73</v>
      </c>
      <c r="K1427" s="5">
        <v>84.7</v>
      </c>
      <c r="L1427" s="5" t="str">
        <f t="shared" si="40"/>
        <v>胜</v>
      </c>
    </row>
    <row r="1428" spans="2:12">
      <c r="B1428" s="7"/>
      <c r="C1428" s="43"/>
      <c r="D1428" s="7"/>
      <c r="E1428" s="7"/>
      <c r="F1428" s="7"/>
      <c r="G1428" s="6"/>
      <c r="H1428" s="5" t="s">
        <v>85</v>
      </c>
      <c r="I1428" s="5">
        <v>98.4</v>
      </c>
      <c r="J1428" s="5" t="s">
        <v>86</v>
      </c>
      <c r="K1428" s="5">
        <v>103.5</v>
      </c>
      <c r="L1428" s="5" t="str">
        <f t="shared" si="40"/>
        <v>负</v>
      </c>
    </row>
    <row r="1429" spans="2:12">
      <c r="B1429" s="7"/>
      <c r="C1429" s="43"/>
      <c r="D1429" s="7"/>
      <c r="E1429" s="7"/>
      <c r="F1429" s="7"/>
      <c r="G1429" s="6"/>
      <c r="H1429" s="5" t="s">
        <v>85</v>
      </c>
      <c r="I1429" s="5">
        <v>98.4</v>
      </c>
      <c r="J1429" s="5" t="s">
        <v>87</v>
      </c>
      <c r="K1429" s="5">
        <v>102.2</v>
      </c>
      <c r="L1429" s="5" t="str">
        <f t="shared" si="40"/>
        <v>负</v>
      </c>
    </row>
    <row r="1430" spans="2:12">
      <c r="B1430" s="7"/>
      <c r="C1430" s="43"/>
      <c r="D1430" s="7"/>
      <c r="E1430" s="7"/>
      <c r="F1430" s="7"/>
      <c r="G1430" s="6"/>
      <c r="H1430" s="5" t="s">
        <v>85</v>
      </c>
      <c r="I1430" s="5">
        <v>98.4</v>
      </c>
      <c r="J1430" s="5" t="s">
        <v>73</v>
      </c>
      <c r="K1430" s="5">
        <v>81.7</v>
      </c>
      <c r="L1430" s="5" t="str">
        <f t="shared" si="40"/>
        <v>胜</v>
      </c>
    </row>
    <row r="1431" spans="2:12">
      <c r="B1431" s="7"/>
      <c r="C1431" s="7"/>
      <c r="D1431" s="7" t="s">
        <v>99</v>
      </c>
      <c r="E1431" s="7">
        <f>COUNTA(H1431:H1442)</f>
        <v>12</v>
      </c>
      <c r="F1431" s="7">
        <f>COUNTIF(L1431:L1442,"胜")</f>
        <v>0</v>
      </c>
      <c r="G1431" s="8">
        <f>F1431/E1431</f>
        <v>0</v>
      </c>
      <c r="H1431" s="7" t="s">
        <v>19</v>
      </c>
      <c r="I1431" s="7">
        <v>52</v>
      </c>
      <c r="J1431" s="7" t="s">
        <v>98</v>
      </c>
      <c r="K1431" s="7">
        <v>84.5</v>
      </c>
      <c r="L1431" s="19" t="str">
        <f t="shared" ref="L1431:L1442" si="41">IF(I1431&gt;K1431,"胜",IF(I1431=K1431,"平",IF(I1431&lt;K1431,"负")))</f>
        <v>负</v>
      </c>
    </row>
    <row r="1432" spans="2:12">
      <c r="B1432" s="7"/>
      <c r="C1432" s="7"/>
      <c r="D1432" s="7"/>
      <c r="E1432" s="7"/>
      <c r="F1432" s="7"/>
      <c r="G1432" s="8"/>
      <c r="H1432" s="7" t="s">
        <v>19</v>
      </c>
      <c r="I1432" s="7">
        <v>52</v>
      </c>
      <c r="J1432" s="7" t="s">
        <v>72</v>
      </c>
      <c r="K1432" s="7">
        <v>88.7</v>
      </c>
      <c r="L1432" s="19" t="str">
        <f t="shared" si="41"/>
        <v>负</v>
      </c>
    </row>
    <row r="1433" spans="2:12">
      <c r="B1433" s="7"/>
      <c r="C1433" s="7"/>
      <c r="D1433" s="7"/>
      <c r="E1433" s="7"/>
      <c r="F1433" s="7"/>
      <c r="G1433" s="8"/>
      <c r="H1433" s="7" t="s">
        <v>19</v>
      </c>
      <c r="I1433" s="7">
        <v>52</v>
      </c>
      <c r="J1433" s="7">
        <v>835743384</v>
      </c>
      <c r="K1433" s="7">
        <v>86.3</v>
      </c>
      <c r="L1433" s="19" t="str">
        <f t="shared" si="41"/>
        <v>负</v>
      </c>
    </row>
    <row r="1434" spans="2:12">
      <c r="B1434" s="7"/>
      <c r="C1434" s="7"/>
      <c r="D1434" s="7"/>
      <c r="E1434" s="7"/>
      <c r="F1434" s="7"/>
      <c r="G1434" s="8"/>
      <c r="H1434" s="7" t="s">
        <v>22</v>
      </c>
      <c r="I1434" s="7">
        <v>31.1</v>
      </c>
      <c r="J1434" s="7" t="s">
        <v>98</v>
      </c>
      <c r="K1434" s="7">
        <v>83.3</v>
      </c>
      <c r="L1434" s="19" t="str">
        <f t="shared" si="41"/>
        <v>负</v>
      </c>
    </row>
    <row r="1435" spans="2:12">
      <c r="B1435" s="7"/>
      <c r="C1435" s="7"/>
      <c r="D1435" s="7"/>
      <c r="E1435" s="7"/>
      <c r="F1435" s="7"/>
      <c r="G1435" s="8"/>
      <c r="H1435" s="7" t="s">
        <v>22</v>
      </c>
      <c r="I1435" s="7">
        <v>31.1</v>
      </c>
      <c r="J1435" s="7" t="s">
        <v>72</v>
      </c>
      <c r="K1435" s="7">
        <v>82.6</v>
      </c>
      <c r="L1435" s="19" t="str">
        <f t="shared" si="41"/>
        <v>负</v>
      </c>
    </row>
    <row r="1436" spans="2:12">
      <c r="B1436" s="7"/>
      <c r="C1436" s="7"/>
      <c r="D1436" s="7"/>
      <c r="E1436" s="7"/>
      <c r="F1436" s="7"/>
      <c r="G1436" s="8"/>
      <c r="H1436" s="7" t="s">
        <v>22</v>
      </c>
      <c r="I1436" s="7">
        <v>31.1</v>
      </c>
      <c r="J1436" s="7">
        <v>835743384</v>
      </c>
      <c r="K1436" s="7">
        <v>86.3</v>
      </c>
      <c r="L1436" s="19" t="str">
        <f t="shared" si="41"/>
        <v>负</v>
      </c>
    </row>
    <row r="1437" spans="2:12">
      <c r="B1437" s="7"/>
      <c r="C1437" s="7"/>
      <c r="D1437" s="7"/>
      <c r="E1437" s="7"/>
      <c r="F1437" s="7"/>
      <c r="G1437" s="8"/>
      <c r="H1437" s="7" t="s">
        <v>23</v>
      </c>
      <c r="I1437" s="7">
        <v>59.2</v>
      </c>
      <c r="J1437" s="7" t="s">
        <v>98</v>
      </c>
      <c r="K1437" s="7">
        <v>91.1</v>
      </c>
      <c r="L1437" s="19" t="str">
        <f t="shared" si="41"/>
        <v>负</v>
      </c>
    </row>
    <row r="1438" spans="2:12">
      <c r="B1438" s="7"/>
      <c r="C1438" s="7"/>
      <c r="D1438" s="7"/>
      <c r="E1438" s="7"/>
      <c r="F1438" s="7"/>
      <c r="G1438" s="8"/>
      <c r="H1438" s="7" t="s">
        <v>23</v>
      </c>
      <c r="I1438" s="7">
        <v>59.2</v>
      </c>
      <c r="J1438" s="7" t="s">
        <v>72</v>
      </c>
      <c r="K1438" s="7">
        <v>83.5</v>
      </c>
      <c r="L1438" s="19" t="str">
        <f t="shared" si="41"/>
        <v>负</v>
      </c>
    </row>
    <row r="1439" spans="2:12">
      <c r="B1439" s="7"/>
      <c r="C1439" s="7"/>
      <c r="D1439" s="7"/>
      <c r="E1439" s="7"/>
      <c r="F1439" s="7"/>
      <c r="G1439" s="8"/>
      <c r="H1439" s="7" t="s">
        <v>23</v>
      </c>
      <c r="I1439" s="7">
        <v>59.2</v>
      </c>
      <c r="J1439" s="7">
        <v>835743384</v>
      </c>
      <c r="K1439" s="7">
        <v>85.3</v>
      </c>
      <c r="L1439" s="19" t="str">
        <f t="shared" si="41"/>
        <v>负</v>
      </c>
    </row>
    <row r="1440" spans="2:12">
      <c r="B1440" s="7"/>
      <c r="C1440" s="7"/>
      <c r="D1440" s="7"/>
      <c r="E1440" s="7"/>
      <c r="F1440" s="7"/>
      <c r="G1440" s="8"/>
      <c r="H1440" s="7" t="s">
        <v>24</v>
      </c>
      <c r="I1440" s="7">
        <v>46.9</v>
      </c>
      <c r="J1440" s="7" t="s">
        <v>98</v>
      </c>
      <c r="K1440" s="7">
        <v>86</v>
      </c>
      <c r="L1440" s="19" t="str">
        <f t="shared" si="41"/>
        <v>负</v>
      </c>
    </row>
    <row r="1441" spans="2:12">
      <c r="B1441" s="7"/>
      <c r="C1441" s="7"/>
      <c r="D1441" s="7"/>
      <c r="E1441" s="7"/>
      <c r="F1441" s="7"/>
      <c r="G1441" s="8"/>
      <c r="H1441" s="7" t="s">
        <v>24</v>
      </c>
      <c r="I1441" s="7">
        <v>46.9</v>
      </c>
      <c r="J1441" s="7" t="s">
        <v>72</v>
      </c>
      <c r="K1441" s="7">
        <v>83</v>
      </c>
      <c r="L1441" s="19" t="str">
        <f t="shared" si="41"/>
        <v>负</v>
      </c>
    </row>
    <row r="1442" spans="2:12">
      <c r="B1442" s="7"/>
      <c r="C1442" s="7"/>
      <c r="D1442" s="7"/>
      <c r="E1442" s="7"/>
      <c r="F1442" s="7"/>
      <c r="G1442" s="8"/>
      <c r="H1442" s="7" t="s">
        <v>24</v>
      </c>
      <c r="I1442" s="7">
        <v>46.9</v>
      </c>
      <c r="J1442" s="7">
        <v>835743384</v>
      </c>
      <c r="K1442" s="7">
        <v>85.7</v>
      </c>
      <c r="L1442" s="19" t="str">
        <f t="shared" si="41"/>
        <v>负</v>
      </c>
    </row>
    <row r="1443" spans="2:12">
      <c r="B1443" s="7">
        <v>43</v>
      </c>
      <c r="C1443" s="7" t="s">
        <v>39</v>
      </c>
      <c r="D1443" s="7" t="s">
        <v>39</v>
      </c>
      <c r="E1443" s="5">
        <f>COUNTA(H1443:H1500)</f>
        <v>58</v>
      </c>
      <c r="F1443" s="5">
        <f>COUNTIF(L1443:L1500,"胜")</f>
        <v>39</v>
      </c>
      <c r="G1443" s="6">
        <f>F1443/E1443</f>
        <v>0.672413793103448</v>
      </c>
      <c r="H1443" s="7" t="s">
        <v>19</v>
      </c>
      <c r="I1443" s="7">
        <v>80.9</v>
      </c>
      <c r="J1443" s="7" t="s">
        <v>100</v>
      </c>
      <c r="K1443" s="7">
        <v>86.1</v>
      </c>
      <c r="L1443" s="19" t="str">
        <f t="shared" ref="L1443:L1506" si="42">IF(I1443&gt;K1443,"胜",IF(I1443=K1443,"平",IF(I1443&lt;K1443,"负")))</f>
        <v>负</v>
      </c>
    </row>
    <row r="1444" spans="2:12">
      <c r="B1444" s="7"/>
      <c r="C1444" s="7"/>
      <c r="D1444" s="7"/>
      <c r="E1444" s="5"/>
      <c r="F1444" s="5"/>
      <c r="G1444" s="6"/>
      <c r="H1444" s="7" t="s">
        <v>19</v>
      </c>
      <c r="I1444" s="7">
        <v>80.9</v>
      </c>
      <c r="J1444" s="7" t="s">
        <v>177</v>
      </c>
      <c r="K1444" s="7">
        <v>79.7</v>
      </c>
      <c r="L1444" s="19" t="str">
        <f t="shared" si="42"/>
        <v>胜</v>
      </c>
    </row>
    <row r="1445" spans="2:12">
      <c r="B1445" s="7"/>
      <c r="C1445" s="7"/>
      <c r="D1445" s="7"/>
      <c r="E1445" s="5"/>
      <c r="F1445" s="5"/>
      <c r="G1445" s="6"/>
      <c r="H1445" s="7" t="s">
        <v>19</v>
      </c>
      <c r="I1445" s="7">
        <v>80.9</v>
      </c>
      <c r="J1445" s="7" t="s">
        <v>176</v>
      </c>
      <c r="K1445" s="7">
        <v>70.4</v>
      </c>
      <c r="L1445" s="19" t="str">
        <f t="shared" si="42"/>
        <v>胜</v>
      </c>
    </row>
    <row r="1446" spans="2:12">
      <c r="B1446" s="7"/>
      <c r="C1446" s="7"/>
      <c r="D1446" s="7"/>
      <c r="E1446" s="5"/>
      <c r="F1446" s="5"/>
      <c r="G1446" s="6"/>
      <c r="H1446" s="7" t="s">
        <v>22</v>
      </c>
      <c r="I1446" s="7">
        <v>86.2</v>
      </c>
      <c r="J1446" s="7" t="s">
        <v>100</v>
      </c>
      <c r="K1446" s="7">
        <v>85.3</v>
      </c>
      <c r="L1446" s="19" t="str">
        <f t="shared" si="42"/>
        <v>胜</v>
      </c>
    </row>
    <row r="1447" spans="2:12">
      <c r="B1447" s="7"/>
      <c r="C1447" s="7"/>
      <c r="D1447" s="7"/>
      <c r="E1447" s="5"/>
      <c r="F1447" s="5"/>
      <c r="G1447" s="6"/>
      <c r="H1447" s="7" t="s">
        <v>22</v>
      </c>
      <c r="I1447" s="7">
        <v>86.2</v>
      </c>
      <c r="J1447" s="7" t="s">
        <v>177</v>
      </c>
      <c r="K1447" s="20"/>
      <c r="L1447" s="19" t="str">
        <f t="shared" si="42"/>
        <v>胜</v>
      </c>
    </row>
    <row r="1448" spans="2:12">
      <c r="B1448" s="7"/>
      <c r="C1448" s="7"/>
      <c r="D1448" s="7"/>
      <c r="E1448" s="5"/>
      <c r="F1448" s="5"/>
      <c r="G1448" s="6"/>
      <c r="H1448" s="7" t="s">
        <v>22</v>
      </c>
      <c r="I1448" s="7">
        <v>86.2</v>
      </c>
      <c r="J1448" s="7" t="s">
        <v>176</v>
      </c>
      <c r="K1448" s="20"/>
      <c r="L1448" s="19" t="str">
        <f t="shared" si="42"/>
        <v>胜</v>
      </c>
    </row>
    <row r="1449" spans="2:12">
      <c r="B1449" s="7"/>
      <c r="C1449" s="7"/>
      <c r="D1449" s="7"/>
      <c r="E1449" s="5"/>
      <c r="F1449" s="5"/>
      <c r="G1449" s="6"/>
      <c r="H1449" s="7" t="s">
        <v>23</v>
      </c>
      <c r="I1449" s="20"/>
      <c r="J1449" s="7" t="s">
        <v>100</v>
      </c>
      <c r="K1449" s="7">
        <v>81.9</v>
      </c>
      <c r="L1449" s="19" t="str">
        <f t="shared" si="42"/>
        <v>负</v>
      </c>
    </row>
    <row r="1450" spans="2:12">
      <c r="B1450" s="7"/>
      <c r="C1450" s="7"/>
      <c r="D1450" s="7"/>
      <c r="E1450" s="5"/>
      <c r="F1450" s="5"/>
      <c r="G1450" s="6"/>
      <c r="H1450" s="7" t="s">
        <v>23</v>
      </c>
      <c r="I1450" s="20"/>
      <c r="J1450" s="7" t="s">
        <v>177</v>
      </c>
      <c r="K1450" s="20"/>
      <c r="L1450" s="19" t="str">
        <f t="shared" si="42"/>
        <v>平</v>
      </c>
    </row>
    <row r="1451" spans="2:12">
      <c r="B1451" s="7"/>
      <c r="C1451" s="7"/>
      <c r="D1451" s="7"/>
      <c r="E1451" s="5"/>
      <c r="F1451" s="5"/>
      <c r="G1451" s="6"/>
      <c r="H1451" s="7" t="s">
        <v>23</v>
      </c>
      <c r="I1451" s="20"/>
      <c r="J1451" s="7" t="s">
        <v>176</v>
      </c>
      <c r="K1451" s="20"/>
      <c r="L1451" s="19" t="str">
        <f t="shared" si="42"/>
        <v>平</v>
      </c>
    </row>
    <row r="1452" spans="2:12">
      <c r="B1452" s="7"/>
      <c r="C1452" s="7"/>
      <c r="D1452" s="7"/>
      <c r="E1452" s="5"/>
      <c r="F1452" s="5"/>
      <c r="G1452" s="6"/>
      <c r="H1452" s="7" t="s">
        <v>24</v>
      </c>
      <c r="I1452" s="20"/>
      <c r="J1452" s="7" t="s">
        <v>100</v>
      </c>
      <c r="K1452" s="7">
        <v>82.5</v>
      </c>
      <c r="L1452" s="19" t="str">
        <f t="shared" si="42"/>
        <v>负</v>
      </c>
    </row>
    <row r="1453" spans="2:12">
      <c r="B1453" s="7"/>
      <c r="C1453" s="7"/>
      <c r="D1453" s="7"/>
      <c r="E1453" s="5"/>
      <c r="F1453" s="5"/>
      <c r="G1453" s="6"/>
      <c r="H1453" s="7" t="s">
        <v>24</v>
      </c>
      <c r="I1453" s="20"/>
      <c r="J1453" s="7" t="s">
        <v>177</v>
      </c>
      <c r="K1453" s="20"/>
      <c r="L1453" s="19" t="str">
        <f t="shared" si="42"/>
        <v>平</v>
      </c>
    </row>
    <row r="1454" spans="2:12">
      <c r="B1454" s="7"/>
      <c r="C1454" s="7"/>
      <c r="D1454" s="7"/>
      <c r="E1454" s="5"/>
      <c r="F1454" s="5"/>
      <c r="G1454" s="6"/>
      <c r="H1454" s="7" t="s">
        <v>24</v>
      </c>
      <c r="I1454" s="20"/>
      <c r="J1454" s="7" t="s">
        <v>176</v>
      </c>
      <c r="K1454" s="20"/>
      <c r="L1454" s="19" t="str">
        <f t="shared" si="42"/>
        <v>平</v>
      </c>
    </row>
    <row r="1455" spans="2:12">
      <c r="B1455" s="7"/>
      <c r="C1455" s="7"/>
      <c r="D1455" s="7"/>
      <c r="E1455" s="5"/>
      <c r="F1455" s="5"/>
      <c r="G1455" s="6"/>
      <c r="H1455" s="7" t="s">
        <v>25</v>
      </c>
      <c r="I1455" s="7">
        <v>89.3</v>
      </c>
      <c r="J1455" s="7" t="s">
        <v>98</v>
      </c>
      <c r="K1455" s="7">
        <v>86.1</v>
      </c>
      <c r="L1455" s="19" t="str">
        <f t="shared" si="42"/>
        <v>胜</v>
      </c>
    </row>
    <row r="1456" spans="2:12">
      <c r="B1456" s="7"/>
      <c r="C1456" s="7"/>
      <c r="D1456" s="7"/>
      <c r="E1456" s="5"/>
      <c r="F1456" s="5"/>
      <c r="G1456" s="6"/>
      <c r="H1456" s="7" t="s">
        <v>27</v>
      </c>
      <c r="I1456" s="7">
        <v>88.8</v>
      </c>
      <c r="J1456" s="7" t="s">
        <v>98</v>
      </c>
      <c r="K1456" s="20"/>
      <c r="L1456" s="19" t="str">
        <f t="shared" si="42"/>
        <v>胜</v>
      </c>
    </row>
    <row r="1457" spans="2:12">
      <c r="B1457" s="7"/>
      <c r="C1457" s="7"/>
      <c r="D1457" s="7"/>
      <c r="E1457" s="5"/>
      <c r="F1457" s="5"/>
      <c r="G1457" s="6"/>
      <c r="H1457" s="7" t="s">
        <v>181</v>
      </c>
      <c r="I1457" s="20"/>
      <c r="J1457" s="7" t="s">
        <v>26</v>
      </c>
      <c r="K1457" s="7">
        <v>86.8</v>
      </c>
      <c r="L1457" s="19" t="str">
        <f t="shared" si="42"/>
        <v>负</v>
      </c>
    </row>
    <row r="1458" spans="2:12">
      <c r="B1458" s="7"/>
      <c r="C1458" s="7"/>
      <c r="D1458" s="7"/>
      <c r="E1458" s="5"/>
      <c r="F1458" s="5"/>
      <c r="G1458" s="6"/>
      <c r="H1458" s="7" t="s">
        <v>28</v>
      </c>
      <c r="I1458" s="7">
        <v>85.4</v>
      </c>
      <c r="J1458" s="7" t="s">
        <v>26</v>
      </c>
      <c r="K1458" s="7">
        <v>56.4</v>
      </c>
      <c r="L1458" s="19" t="str">
        <f t="shared" si="42"/>
        <v>胜</v>
      </c>
    </row>
    <row r="1459" spans="2:12">
      <c r="B1459" s="7"/>
      <c r="C1459" s="7"/>
      <c r="D1459" s="7"/>
      <c r="E1459" s="5"/>
      <c r="F1459" s="5"/>
      <c r="G1459" s="6"/>
      <c r="H1459" s="7" t="s">
        <v>28</v>
      </c>
      <c r="I1459" s="7">
        <v>85.4</v>
      </c>
      <c r="J1459" s="7" t="s">
        <v>157</v>
      </c>
      <c r="K1459" s="7">
        <v>85.7</v>
      </c>
      <c r="L1459" s="19" t="str">
        <f t="shared" si="42"/>
        <v>负</v>
      </c>
    </row>
    <row r="1460" spans="2:12">
      <c r="B1460" s="7"/>
      <c r="C1460" s="7"/>
      <c r="D1460" s="7"/>
      <c r="E1460" s="5"/>
      <c r="F1460" s="5"/>
      <c r="G1460" s="6"/>
      <c r="H1460" s="7" t="s">
        <v>28</v>
      </c>
      <c r="I1460" s="7">
        <v>85.4</v>
      </c>
      <c r="J1460" s="7" t="s">
        <v>38</v>
      </c>
      <c r="K1460" s="7">
        <v>65.3</v>
      </c>
      <c r="L1460" s="19" t="str">
        <f t="shared" si="42"/>
        <v>胜</v>
      </c>
    </row>
    <row r="1461" spans="2:12">
      <c r="B1461" s="7"/>
      <c r="C1461" s="7"/>
      <c r="D1461" s="7"/>
      <c r="E1461" s="5"/>
      <c r="F1461" s="5"/>
      <c r="G1461" s="6"/>
      <c r="H1461" s="7" t="s">
        <v>32</v>
      </c>
      <c r="I1461" s="7">
        <v>78.1</v>
      </c>
      <c r="J1461" s="7" t="s">
        <v>26</v>
      </c>
      <c r="K1461" s="20"/>
      <c r="L1461" s="19" t="str">
        <f t="shared" si="42"/>
        <v>胜</v>
      </c>
    </row>
    <row r="1462" spans="2:12">
      <c r="B1462" s="7"/>
      <c r="C1462" s="7"/>
      <c r="D1462" s="7"/>
      <c r="E1462" s="5"/>
      <c r="F1462" s="5"/>
      <c r="G1462" s="6"/>
      <c r="H1462" s="7" t="s">
        <v>32</v>
      </c>
      <c r="I1462" s="7">
        <v>78.1</v>
      </c>
      <c r="J1462" s="7" t="s">
        <v>157</v>
      </c>
      <c r="K1462" s="7">
        <v>73.2</v>
      </c>
      <c r="L1462" s="19" t="str">
        <f t="shared" si="42"/>
        <v>胜</v>
      </c>
    </row>
    <row r="1463" spans="2:12">
      <c r="B1463" s="7"/>
      <c r="C1463" s="7"/>
      <c r="D1463" s="7"/>
      <c r="E1463" s="5"/>
      <c r="F1463" s="5"/>
      <c r="G1463" s="6"/>
      <c r="H1463" s="7" t="s">
        <v>32</v>
      </c>
      <c r="I1463" s="7">
        <v>78.1</v>
      </c>
      <c r="J1463" s="7" t="s">
        <v>38</v>
      </c>
      <c r="K1463" s="7">
        <v>70.9</v>
      </c>
      <c r="L1463" s="19" t="str">
        <f t="shared" si="42"/>
        <v>胜</v>
      </c>
    </row>
    <row r="1464" spans="2:12">
      <c r="B1464" s="7"/>
      <c r="C1464" s="7"/>
      <c r="D1464" s="7"/>
      <c r="E1464" s="5"/>
      <c r="F1464" s="5"/>
      <c r="G1464" s="6"/>
      <c r="H1464" s="7" t="s">
        <v>33</v>
      </c>
      <c r="I1464" s="7">
        <v>87.1</v>
      </c>
      <c r="J1464" s="7" t="s">
        <v>26</v>
      </c>
      <c r="K1464" s="20"/>
      <c r="L1464" s="19" t="str">
        <f t="shared" si="42"/>
        <v>胜</v>
      </c>
    </row>
    <row r="1465" spans="2:12">
      <c r="B1465" s="7"/>
      <c r="C1465" s="7"/>
      <c r="D1465" s="7"/>
      <c r="E1465" s="5"/>
      <c r="F1465" s="5"/>
      <c r="G1465" s="6"/>
      <c r="H1465" s="7" t="s">
        <v>33</v>
      </c>
      <c r="I1465" s="7">
        <v>87.1</v>
      </c>
      <c r="J1465" s="7" t="s">
        <v>157</v>
      </c>
      <c r="K1465" s="7">
        <v>85.4</v>
      </c>
      <c r="L1465" s="19" t="str">
        <f t="shared" si="42"/>
        <v>胜</v>
      </c>
    </row>
    <row r="1466" spans="2:12">
      <c r="B1466" s="7"/>
      <c r="C1466" s="7"/>
      <c r="D1466" s="7"/>
      <c r="E1466" s="5"/>
      <c r="F1466" s="5"/>
      <c r="G1466" s="6"/>
      <c r="H1466" s="7" t="s">
        <v>33</v>
      </c>
      <c r="I1466" s="7">
        <v>87.1</v>
      </c>
      <c r="J1466" s="7" t="s">
        <v>38</v>
      </c>
      <c r="K1466" s="7">
        <v>85.9</v>
      </c>
      <c r="L1466" s="19" t="str">
        <f t="shared" si="42"/>
        <v>胜</v>
      </c>
    </row>
    <row r="1467" spans="2:12">
      <c r="B1467" s="7"/>
      <c r="C1467" s="7"/>
      <c r="D1467" s="7"/>
      <c r="E1467" s="5"/>
      <c r="F1467" s="5"/>
      <c r="G1467" s="6"/>
      <c r="H1467" s="7" t="s">
        <v>34</v>
      </c>
      <c r="I1467" s="7">
        <v>85.7</v>
      </c>
      <c r="J1467" s="7" t="s">
        <v>116</v>
      </c>
      <c r="K1467" s="7">
        <v>87.3</v>
      </c>
      <c r="L1467" s="19" t="str">
        <f t="shared" si="42"/>
        <v>负</v>
      </c>
    </row>
    <row r="1468" spans="2:12">
      <c r="B1468" s="7"/>
      <c r="C1468" s="7"/>
      <c r="D1468" s="7"/>
      <c r="E1468" s="5"/>
      <c r="F1468" s="5"/>
      <c r="G1468" s="6"/>
      <c r="H1468" s="7" t="s">
        <v>36</v>
      </c>
      <c r="I1468" s="7">
        <v>95.7</v>
      </c>
      <c r="J1468" s="7" t="s">
        <v>116</v>
      </c>
      <c r="K1468" s="7">
        <v>95.2</v>
      </c>
      <c r="L1468" s="19" t="str">
        <f t="shared" si="42"/>
        <v>胜</v>
      </c>
    </row>
    <row r="1469" spans="2:12">
      <c r="B1469" s="7"/>
      <c r="C1469" s="7"/>
      <c r="D1469" s="7"/>
      <c r="E1469" s="5"/>
      <c r="F1469" s="5"/>
      <c r="G1469" s="6"/>
      <c r="H1469" s="7" t="s">
        <v>93</v>
      </c>
      <c r="I1469" s="7">
        <v>91.2</v>
      </c>
      <c r="J1469" s="7" t="s">
        <v>74</v>
      </c>
      <c r="K1469" s="7">
        <v>90.3</v>
      </c>
      <c r="L1469" s="19" t="str">
        <f t="shared" si="42"/>
        <v>胜</v>
      </c>
    </row>
    <row r="1470" spans="2:12">
      <c r="B1470" s="7"/>
      <c r="C1470" s="7"/>
      <c r="D1470" s="7"/>
      <c r="E1470" s="5"/>
      <c r="F1470" s="5"/>
      <c r="G1470" s="6"/>
      <c r="H1470" s="7" t="s">
        <v>93</v>
      </c>
      <c r="I1470" s="7">
        <v>91.2</v>
      </c>
      <c r="J1470" s="7" t="s">
        <v>20</v>
      </c>
      <c r="K1470" s="7">
        <v>81.9</v>
      </c>
      <c r="L1470" s="19" t="str">
        <f t="shared" si="42"/>
        <v>胜</v>
      </c>
    </row>
    <row r="1471" spans="2:12">
      <c r="B1471" s="7"/>
      <c r="C1471" s="7"/>
      <c r="D1471" s="7"/>
      <c r="E1471" s="5"/>
      <c r="F1471" s="5"/>
      <c r="G1471" s="6"/>
      <c r="H1471" s="7" t="s">
        <v>93</v>
      </c>
      <c r="I1471" s="7">
        <v>91.2</v>
      </c>
      <c r="J1471" s="7" t="s">
        <v>132</v>
      </c>
      <c r="K1471" s="7">
        <v>84.3</v>
      </c>
      <c r="L1471" s="19" t="str">
        <f t="shared" si="42"/>
        <v>胜</v>
      </c>
    </row>
    <row r="1472" spans="2:12">
      <c r="B1472" s="7"/>
      <c r="C1472" s="7"/>
      <c r="D1472" s="7"/>
      <c r="E1472" s="5"/>
      <c r="F1472" s="5"/>
      <c r="G1472" s="6"/>
      <c r="H1472" s="7" t="s">
        <v>94</v>
      </c>
      <c r="I1472" s="7">
        <v>91.2</v>
      </c>
      <c r="J1472" s="7" t="s">
        <v>74</v>
      </c>
      <c r="K1472" s="7">
        <v>91.9</v>
      </c>
      <c r="L1472" s="19" t="str">
        <f t="shared" si="42"/>
        <v>负</v>
      </c>
    </row>
    <row r="1473" spans="2:12">
      <c r="B1473" s="7"/>
      <c r="C1473" s="7"/>
      <c r="D1473" s="7"/>
      <c r="E1473" s="5"/>
      <c r="F1473" s="5"/>
      <c r="G1473" s="6"/>
      <c r="H1473" s="7" t="s">
        <v>94</v>
      </c>
      <c r="I1473" s="7">
        <v>91.2</v>
      </c>
      <c r="J1473" s="7" t="s">
        <v>20</v>
      </c>
      <c r="K1473" s="20"/>
      <c r="L1473" s="19" t="str">
        <f t="shared" si="42"/>
        <v>胜</v>
      </c>
    </row>
    <row r="1474" spans="2:12">
      <c r="B1474" s="7"/>
      <c r="C1474" s="7"/>
      <c r="D1474" s="7"/>
      <c r="E1474" s="5"/>
      <c r="F1474" s="5"/>
      <c r="G1474" s="6"/>
      <c r="H1474" s="7" t="s">
        <v>94</v>
      </c>
      <c r="I1474" s="7">
        <v>91.2</v>
      </c>
      <c r="J1474" s="7" t="s">
        <v>132</v>
      </c>
      <c r="K1474" s="7">
        <v>79.8</v>
      </c>
      <c r="L1474" s="19" t="str">
        <f t="shared" si="42"/>
        <v>胜</v>
      </c>
    </row>
    <row r="1475" spans="2:12">
      <c r="B1475" s="7"/>
      <c r="C1475" s="7"/>
      <c r="D1475" s="7"/>
      <c r="E1475" s="5"/>
      <c r="F1475" s="5"/>
      <c r="G1475" s="6"/>
      <c r="H1475" s="7" t="s">
        <v>95</v>
      </c>
      <c r="I1475" s="7">
        <v>93.6</v>
      </c>
      <c r="J1475" s="7" t="s">
        <v>74</v>
      </c>
      <c r="K1475" s="7">
        <v>90.8</v>
      </c>
      <c r="L1475" s="19" t="str">
        <f t="shared" si="42"/>
        <v>胜</v>
      </c>
    </row>
    <row r="1476" spans="2:12">
      <c r="B1476" s="7"/>
      <c r="C1476" s="7"/>
      <c r="D1476" s="7"/>
      <c r="E1476" s="5"/>
      <c r="F1476" s="5"/>
      <c r="G1476" s="6"/>
      <c r="H1476" s="7" t="s">
        <v>95</v>
      </c>
      <c r="I1476" s="7">
        <v>93.6</v>
      </c>
      <c r="J1476" s="7" t="s">
        <v>20</v>
      </c>
      <c r="K1476" s="20"/>
      <c r="L1476" s="19" t="str">
        <f t="shared" si="42"/>
        <v>胜</v>
      </c>
    </row>
    <row r="1477" spans="2:12">
      <c r="B1477" s="7"/>
      <c r="C1477" s="7"/>
      <c r="D1477" s="7"/>
      <c r="E1477" s="5"/>
      <c r="F1477" s="5"/>
      <c r="G1477" s="6"/>
      <c r="H1477" s="7" t="s">
        <v>95</v>
      </c>
      <c r="I1477" s="7">
        <v>93.6</v>
      </c>
      <c r="J1477" s="7" t="s">
        <v>132</v>
      </c>
      <c r="K1477" s="7">
        <v>84.2</v>
      </c>
      <c r="L1477" s="19" t="str">
        <f t="shared" si="42"/>
        <v>胜</v>
      </c>
    </row>
    <row r="1478" spans="2:12">
      <c r="B1478" s="7"/>
      <c r="C1478" s="7"/>
      <c r="D1478" s="7"/>
      <c r="E1478" s="5"/>
      <c r="F1478" s="5"/>
      <c r="G1478" s="6"/>
      <c r="H1478" s="7" t="s">
        <v>119</v>
      </c>
      <c r="I1478" s="7">
        <v>94.2</v>
      </c>
      <c r="J1478" s="7" t="s">
        <v>115</v>
      </c>
      <c r="K1478" s="7">
        <v>92.5</v>
      </c>
      <c r="L1478" s="19" t="str">
        <f t="shared" si="42"/>
        <v>胜</v>
      </c>
    </row>
    <row r="1479" spans="2:12">
      <c r="B1479" s="7"/>
      <c r="C1479" s="7"/>
      <c r="D1479" s="7"/>
      <c r="E1479" s="5"/>
      <c r="F1479" s="5"/>
      <c r="G1479" s="6"/>
      <c r="H1479" s="7" t="s">
        <v>120</v>
      </c>
      <c r="I1479" s="7">
        <v>97.7</v>
      </c>
      <c r="J1479" s="7" t="s">
        <v>115</v>
      </c>
      <c r="K1479" s="7">
        <v>92.1</v>
      </c>
      <c r="L1479" s="19" t="str">
        <f t="shared" si="42"/>
        <v>胜</v>
      </c>
    </row>
    <row r="1480" spans="2:12">
      <c r="B1480" s="7"/>
      <c r="C1480" s="7"/>
      <c r="D1480" s="7"/>
      <c r="E1480" s="5"/>
      <c r="F1480" s="5"/>
      <c r="G1480" s="6"/>
      <c r="H1480" s="7" t="s">
        <v>142</v>
      </c>
      <c r="I1480" s="7">
        <v>94.2</v>
      </c>
      <c r="J1480" s="7" t="s">
        <v>38</v>
      </c>
      <c r="K1480" s="7">
        <v>91.5</v>
      </c>
      <c r="L1480" s="19" t="str">
        <f t="shared" si="42"/>
        <v>胜</v>
      </c>
    </row>
    <row r="1481" spans="2:12">
      <c r="B1481" s="7"/>
      <c r="C1481" s="7"/>
      <c r="D1481" s="7"/>
      <c r="E1481" s="5"/>
      <c r="F1481" s="5"/>
      <c r="G1481" s="6"/>
      <c r="H1481" s="7" t="s">
        <v>143</v>
      </c>
      <c r="I1481" s="7">
        <v>92</v>
      </c>
      <c r="J1481" s="7" t="s">
        <v>141</v>
      </c>
      <c r="K1481" s="7">
        <v>92.4</v>
      </c>
      <c r="L1481" s="19" t="str">
        <f t="shared" si="42"/>
        <v>负</v>
      </c>
    </row>
    <row r="1482" spans="2:12">
      <c r="B1482" s="7"/>
      <c r="C1482" s="7"/>
      <c r="D1482" s="7"/>
      <c r="E1482" s="5"/>
      <c r="F1482" s="5"/>
      <c r="G1482" s="6"/>
      <c r="H1482" s="7" t="s">
        <v>37</v>
      </c>
      <c r="I1482" s="7">
        <v>96.7</v>
      </c>
      <c r="J1482" s="7">
        <v>1168438795</v>
      </c>
      <c r="K1482" s="7">
        <v>96.5</v>
      </c>
      <c r="L1482" s="19" t="str">
        <f t="shared" si="42"/>
        <v>胜</v>
      </c>
    </row>
    <row r="1483" spans="2:12">
      <c r="B1483" s="7"/>
      <c r="C1483" s="7"/>
      <c r="D1483" s="7"/>
      <c r="E1483" s="5"/>
      <c r="F1483" s="5"/>
      <c r="G1483" s="6"/>
      <c r="H1483" s="7" t="s">
        <v>37</v>
      </c>
      <c r="I1483" s="7">
        <v>96.7</v>
      </c>
      <c r="J1483" s="7" t="s">
        <v>38</v>
      </c>
      <c r="K1483" s="7">
        <v>87.1</v>
      </c>
      <c r="L1483" s="19" t="str">
        <f t="shared" si="42"/>
        <v>胜</v>
      </c>
    </row>
    <row r="1484" spans="2:12">
      <c r="B1484" s="7"/>
      <c r="C1484" s="7"/>
      <c r="D1484" s="7"/>
      <c r="E1484" s="5"/>
      <c r="F1484" s="5"/>
      <c r="G1484" s="6"/>
      <c r="H1484" s="7" t="s">
        <v>37</v>
      </c>
      <c r="I1484" s="7">
        <v>96.7</v>
      </c>
      <c r="J1484" s="7" t="s">
        <v>40</v>
      </c>
      <c r="K1484" s="7">
        <v>91.7</v>
      </c>
      <c r="L1484" s="19" t="str">
        <f t="shared" si="42"/>
        <v>胜</v>
      </c>
    </row>
    <row r="1485" spans="2:12">
      <c r="B1485" s="7"/>
      <c r="C1485" s="7"/>
      <c r="D1485" s="7"/>
      <c r="E1485" s="5"/>
      <c r="F1485" s="5"/>
      <c r="G1485" s="6"/>
      <c r="H1485" s="7" t="s">
        <v>41</v>
      </c>
      <c r="I1485" s="7">
        <v>74.3</v>
      </c>
      <c r="J1485" s="7">
        <v>1168438795</v>
      </c>
      <c r="K1485" s="7">
        <v>78.1</v>
      </c>
      <c r="L1485" s="19" t="str">
        <f t="shared" si="42"/>
        <v>负</v>
      </c>
    </row>
    <row r="1486" spans="2:12">
      <c r="B1486" s="7"/>
      <c r="C1486" s="7"/>
      <c r="D1486" s="7"/>
      <c r="E1486" s="5"/>
      <c r="F1486" s="5"/>
      <c r="G1486" s="6"/>
      <c r="H1486" s="7" t="s">
        <v>41</v>
      </c>
      <c r="I1486" s="7">
        <v>74.3</v>
      </c>
      <c r="J1486" s="7" t="s">
        <v>38</v>
      </c>
      <c r="K1486" s="7">
        <v>90.3</v>
      </c>
      <c r="L1486" s="19" t="str">
        <f t="shared" si="42"/>
        <v>负</v>
      </c>
    </row>
    <row r="1487" spans="2:12">
      <c r="B1487" s="7"/>
      <c r="C1487" s="7"/>
      <c r="D1487" s="7"/>
      <c r="E1487" s="5"/>
      <c r="F1487" s="5"/>
      <c r="G1487" s="6"/>
      <c r="H1487" s="7" t="s">
        <v>41</v>
      </c>
      <c r="I1487" s="7">
        <v>74.3</v>
      </c>
      <c r="J1487" s="7" t="s">
        <v>40</v>
      </c>
      <c r="K1487" s="7">
        <v>91.2</v>
      </c>
      <c r="L1487" s="19" t="str">
        <f t="shared" si="42"/>
        <v>负</v>
      </c>
    </row>
    <row r="1488" spans="2:12">
      <c r="B1488" s="7"/>
      <c r="C1488" s="7"/>
      <c r="D1488" s="7"/>
      <c r="E1488" s="5"/>
      <c r="F1488" s="5"/>
      <c r="G1488" s="6"/>
      <c r="H1488" s="7" t="s">
        <v>42</v>
      </c>
      <c r="I1488" s="7">
        <v>89.4</v>
      </c>
      <c r="J1488" s="7">
        <v>1168438795</v>
      </c>
      <c r="K1488" s="7">
        <v>86.4</v>
      </c>
      <c r="L1488" s="19" t="str">
        <f t="shared" si="42"/>
        <v>胜</v>
      </c>
    </row>
    <row r="1489" spans="2:12">
      <c r="B1489" s="7"/>
      <c r="C1489" s="7"/>
      <c r="D1489" s="7"/>
      <c r="E1489" s="5"/>
      <c r="F1489" s="5"/>
      <c r="G1489" s="6"/>
      <c r="H1489" s="7" t="s">
        <v>42</v>
      </c>
      <c r="I1489" s="7">
        <v>89.4</v>
      </c>
      <c r="J1489" s="7" t="s">
        <v>38</v>
      </c>
      <c r="K1489" s="7">
        <v>91.1</v>
      </c>
      <c r="L1489" s="19" t="str">
        <f t="shared" si="42"/>
        <v>负</v>
      </c>
    </row>
    <row r="1490" spans="2:12">
      <c r="B1490" s="7"/>
      <c r="C1490" s="7"/>
      <c r="D1490" s="7"/>
      <c r="E1490" s="5"/>
      <c r="F1490" s="5"/>
      <c r="G1490" s="6"/>
      <c r="H1490" s="7" t="s">
        <v>42</v>
      </c>
      <c r="I1490" s="7">
        <v>89.4</v>
      </c>
      <c r="J1490" s="7" t="s">
        <v>40</v>
      </c>
      <c r="K1490" s="7">
        <v>90.9</v>
      </c>
      <c r="L1490" s="19" t="str">
        <f t="shared" si="42"/>
        <v>负</v>
      </c>
    </row>
    <row r="1491" spans="2:12">
      <c r="B1491" s="7"/>
      <c r="C1491" s="7"/>
      <c r="D1491" s="7"/>
      <c r="E1491" s="5"/>
      <c r="F1491" s="5"/>
      <c r="G1491" s="6"/>
      <c r="H1491" s="7" t="s">
        <v>43</v>
      </c>
      <c r="I1491" s="7">
        <v>97.4</v>
      </c>
      <c r="J1491" s="7">
        <v>1168438795</v>
      </c>
      <c r="K1491" s="7">
        <v>95.6</v>
      </c>
      <c r="L1491" s="19" t="str">
        <f t="shared" si="42"/>
        <v>胜</v>
      </c>
    </row>
    <row r="1492" spans="2:12">
      <c r="B1492" s="7"/>
      <c r="C1492" s="7"/>
      <c r="D1492" s="7"/>
      <c r="E1492" s="5"/>
      <c r="F1492" s="5"/>
      <c r="G1492" s="6"/>
      <c r="H1492" s="7" t="s">
        <v>43</v>
      </c>
      <c r="I1492" s="7">
        <v>97.4</v>
      </c>
      <c r="J1492" s="7" t="s">
        <v>38</v>
      </c>
      <c r="K1492" s="7">
        <v>95</v>
      </c>
      <c r="L1492" s="19" t="str">
        <f t="shared" si="42"/>
        <v>胜</v>
      </c>
    </row>
    <row r="1493" spans="2:12">
      <c r="B1493" s="7"/>
      <c r="C1493" s="7"/>
      <c r="D1493" s="7"/>
      <c r="E1493" s="5"/>
      <c r="F1493" s="5"/>
      <c r="G1493" s="6"/>
      <c r="H1493" s="7" t="s">
        <v>43</v>
      </c>
      <c r="I1493" s="7">
        <v>97.4</v>
      </c>
      <c r="J1493" s="7" t="s">
        <v>40</v>
      </c>
      <c r="K1493" s="7">
        <v>93.3</v>
      </c>
      <c r="L1493" s="19" t="str">
        <f t="shared" si="42"/>
        <v>胜</v>
      </c>
    </row>
    <row r="1494" spans="2:12">
      <c r="B1494" s="7"/>
      <c r="C1494" s="7"/>
      <c r="D1494" s="7"/>
      <c r="E1494" s="5"/>
      <c r="F1494" s="5"/>
      <c r="G1494" s="6"/>
      <c r="H1494" s="7" t="s">
        <v>44</v>
      </c>
      <c r="I1494" s="7">
        <v>97.6</v>
      </c>
      <c r="J1494" s="7" t="s">
        <v>73</v>
      </c>
      <c r="K1494" s="7">
        <v>88.4</v>
      </c>
      <c r="L1494" s="19" t="str">
        <f t="shared" si="42"/>
        <v>胜</v>
      </c>
    </row>
    <row r="1495" spans="2:12">
      <c r="B1495" s="7"/>
      <c r="C1495" s="7"/>
      <c r="D1495" s="7"/>
      <c r="E1495" s="5"/>
      <c r="F1495" s="5"/>
      <c r="G1495" s="6"/>
      <c r="H1495" s="7" t="s">
        <v>45</v>
      </c>
      <c r="I1495" s="7">
        <v>92.7</v>
      </c>
      <c r="J1495" s="7" t="s">
        <v>96</v>
      </c>
      <c r="K1495" s="7">
        <v>91.6</v>
      </c>
      <c r="L1495" s="19" t="str">
        <f t="shared" si="42"/>
        <v>胜</v>
      </c>
    </row>
    <row r="1496" spans="2:12">
      <c r="B1496" s="7"/>
      <c r="C1496" s="7"/>
      <c r="D1496" s="7"/>
      <c r="E1496" s="5"/>
      <c r="F1496" s="5"/>
      <c r="G1496" s="6"/>
      <c r="H1496" s="7" t="s">
        <v>46</v>
      </c>
      <c r="I1496" s="7">
        <v>98.6</v>
      </c>
      <c r="J1496" s="7">
        <v>1168438795</v>
      </c>
      <c r="K1496" s="7">
        <v>98.8</v>
      </c>
      <c r="L1496" s="19" t="str">
        <f t="shared" si="42"/>
        <v>负</v>
      </c>
    </row>
    <row r="1497" spans="2:12">
      <c r="B1497" s="7"/>
      <c r="C1497" s="7"/>
      <c r="D1497" s="7"/>
      <c r="E1497" s="5"/>
      <c r="F1497" s="5"/>
      <c r="G1497" s="6"/>
      <c r="H1497" s="7" t="s">
        <v>79</v>
      </c>
      <c r="I1497" s="7">
        <v>95.3</v>
      </c>
      <c r="J1497" s="7" t="s">
        <v>55</v>
      </c>
      <c r="K1497" s="7">
        <v>60.9</v>
      </c>
      <c r="L1497" s="19" t="str">
        <f t="shared" si="42"/>
        <v>胜</v>
      </c>
    </row>
    <row r="1498" spans="2:12">
      <c r="B1498" s="7"/>
      <c r="C1498" s="7"/>
      <c r="D1498" s="7"/>
      <c r="E1498" s="5"/>
      <c r="F1498" s="5"/>
      <c r="G1498" s="6"/>
      <c r="H1498" s="7" t="s">
        <v>79</v>
      </c>
      <c r="I1498" s="7">
        <v>95.3</v>
      </c>
      <c r="J1498" s="7" t="s">
        <v>48</v>
      </c>
      <c r="K1498" s="7">
        <v>37</v>
      </c>
      <c r="L1498" s="19" t="str">
        <f t="shared" si="42"/>
        <v>胜</v>
      </c>
    </row>
    <row r="1499" spans="2:12">
      <c r="B1499" s="7"/>
      <c r="C1499" s="7"/>
      <c r="D1499" s="7"/>
      <c r="E1499" s="5"/>
      <c r="F1499" s="5"/>
      <c r="G1499" s="6"/>
      <c r="H1499" s="7" t="s">
        <v>82</v>
      </c>
      <c r="I1499" s="7">
        <v>90.7</v>
      </c>
      <c r="J1499" s="7" t="s">
        <v>20</v>
      </c>
      <c r="K1499" s="7">
        <v>88.2</v>
      </c>
      <c r="L1499" s="19" t="str">
        <f t="shared" si="42"/>
        <v>胜</v>
      </c>
    </row>
    <row r="1500" spans="2:12">
      <c r="B1500" s="7"/>
      <c r="C1500" s="7"/>
      <c r="D1500" s="7"/>
      <c r="E1500" s="5"/>
      <c r="F1500" s="5"/>
      <c r="G1500" s="6"/>
      <c r="H1500" s="7" t="s">
        <v>82</v>
      </c>
      <c r="I1500" s="7">
        <v>90.7</v>
      </c>
      <c r="J1500" s="7" t="s">
        <v>86</v>
      </c>
      <c r="K1500" s="7">
        <v>99.3</v>
      </c>
      <c r="L1500" s="19" t="str">
        <f t="shared" si="42"/>
        <v>负</v>
      </c>
    </row>
    <row r="1501" spans="2:12">
      <c r="B1501" s="7">
        <v>9</v>
      </c>
      <c r="C1501" s="7" t="s">
        <v>54</v>
      </c>
      <c r="D1501" s="7" t="s">
        <v>188</v>
      </c>
      <c r="E1501" s="7">
        <f>COUNTA(H1501:H1536)</f>
        <v>36</v>
      </c>
      <c r="F1501" s="7">
        <f>COUNTIF(L1501:L1536,"胜")</f>
        <v>29</v>
      </c>
      <c r="G1501" s="8">
        <f>F1501/E1501</f>
        <v>0.805555555555556</v>
      </c>
      <c r="H1501" s="7" t="s">
        <v>59</v>
      </c>
      <c r="I1501" s="7">
        <v>90.7</v>
      </c>
      <c r="J1501" s="7" t="s">
        <v>77</v>
      </c>
      <c r="K1501" s="7">
        <v>83.6</v>
      </c>
      <c r="L1501" s="19" t="str">
        <f t="shared" si="42"/>
        <v>胜</v>
      </c>
    </row>
    <row r="1502" spans="2:12">
      <c r="B1502" s="7"/>
      <c r="C1502" s="7"/>
      <c r="D1502" s="7"/>
      <c r="E1502" s="7"/>
      <c r="F1502" s="7"/>
      <c r="G1502" s="8"/>
      <c r="H1502" s="7" t="s">
        <v>59</v>
      </c>
      <c r="I1502" s="7">
        <v>90.7</v>
      </c>
      <c r="J1502" s="7" t="s">
        <v>55</v>
      </c>
      <c r="K1502" s="7">
        <v>78.2</v>
      </c>
      <c r="L1502" s="19" t="str">
        <f t="shared" si="42"/>
        <v>胜</v>
      </c>
    </row>
    <row r="1503" spans="2:12">
      <c r="B1503" s="7"/>
      <c r="C1503" s="7"/>
      <c r="D1503" s="7"/>
      <c r="E1503" s="7"/>
      <c r="F1503" s="7"/>
      <c r="G1503" s="8"/>
      <c r="H1503" s="7" t="s">
        <v>59</v>
      </c>
      <c r="I1503" s="7">
        <v>90.7</v>
      </c>
      <c r="J1503" s="7" t="s">
        <v>73</v>
      </c>
      <c r="K1503" s="7">
        <v>84.4</v>
      </c>
      <c r="L1503" s="19" t="str">
        <f t="shared" si="42"/>
        <v>胜</v>
      </c>
    </row>
    <row r="1504" spans="2:12">
      <c r="B1504" s="7"/>
      <c r="C1504" s="7"/>
      <c r="D1504" s="7"/>
      <c r="E1504" s="7"/>
      <c r="F1504" s="7"/>
      <c r="G1504" s="8"/>
      <c r="H1504" s="7" t="s">
        <v>60</v>
      </c>
      <c r="I1504" s="7">
        <v>85.9</v>
      </c>
      <c r="J1504" s="7" t="s">
        <v>77</v>
      </c>
      <c r="K1504" s="7">
        <v>87.3</v>
      </c>
      <c r="L1504" s="19" t="str">
        <f t="shared" si="42"/>
        <v>负</v>
      </c>
    </row>
    <row r="1505" spans="2:12">
      <c r="B1505" s="7"/>
      <c r="C1505" s="7"/>
      <c r="D1505" s="7"/>
      <c r="E1505" s="7"/>
      <c r="F1505" s="7"/>
      <c r="G1505" s="8"/>
      <c r="H1505" s="7" t="s">
        <v>60</v>
      </c>
      <c r="I1505" s="7">
        <v>85.9</v>
      </c>
      <c r="J1505" s="7" t="s">
        <v>73</v>
      </c>
      <c r="K1505" s="7">
        <v>76</v>
      </c>
      <c r="L1505" s="19" t="str">
        <f t="shared" si="42"/>
        <v>胜</v>
      </c>
    </row>
    <row r="1506" spans="2:12">
      <c r="B1506" s="7"/>
      <c r="C1506" s="7"/>
      <c r="D1506" s="7"/>
      <c r="E1506" s="7"/>
      <c r="F1506" s="7"/>
      <c r="G1506" s="8"/>
      <c r="H1506" s="7" t="s">
        <v>61</v>
      </c>
      <c r="I1506" s="7">
        <v>93.2</v>
      </c>
      <c r="J1506" s="7" t="s">
        <v>77</v>
      </c>
      <c r="K1506" s="7">
        <v>78.5</v>
      </c>
      <c r="L1506" s="19" t="str">
        <f t="shared" si="42"/>
        <v>胜</v>
      </c>
    </row>
    <row r="1507" spans="2:12">
      <c r="B1507" s="7"/>
      <c r="C1507" s="7"/>
      <c r="D1507" s="7"/>
      <c r="E1507" s="7"/>
      <c r="F1507" s="7"/>
      <c r="G1507" s="8"/>
      <c r="H1507" s="7" t="s">
        <v>61</v>
      </c>
      <c r="I1507" s="7">
        <v>93.2</v>
      </c>
      <c r="J1507" s="7" t="s">
        <v>73</v>
      </c>
      <c r="K1507" s="7">
        <v>77.8</v>
      </c>
      <c r="L1507" s="19" t="str">
        <f>IF(I1507&gt;K1507,"胜",IF(I1507=K1507,"平",IF(I1507&lt;K1507,"负")))</f>
        <v>胜</v>
      </c>
    </row>
    <row r="1508" spans="2:12">
      <c r="B1508" s="7"/>
      <c r="C1508" s="7"/>
      <c r="D1508" s="7"/>
      <c r="E1508" s="7"/>
      <c r="F1508" s="7"/>
      <c r="G1508" s="8"/>
      <c r="H1508" s="7" t="s">
        <v>88</v>
      </c>
      <c r="I1508" s="7">
        <v>96.1</v>
      </c>
      <c r="J1508" s="7" t="s">
        <v>155</v>
      </c>
      <c r="K1508" s="7">
        <v>102.7</v>
      </c>
      <c r="L1508" s="19" t="str">
        <f>IF(I1508&gt;K1508,"胜",IF(I1508=K1508,"平",IF(I1508&lt;K1508,"负")))</f>
        <v>负</v>
      </c>
    </row>
    <row r="1509" spans="2:12">
      <c r="B1509" s="7"/>
      <c r="C1509" s="7"/>
      <c r="D1509" s="7"/>
      <c r="E1509" s="7"/>
      <c r="F1509" s="7"/>
      <c r="G1509" s="8"/>
      <c r="H1509" s="7" t="s">
        <v>88</v>
      </c>
      <c r="I1509" s="7">
        <v>96.1</v>
      </c>
      <c r="J1509" s="7" t="s">
        <v>148</v>
      </c>
      <c r="K1509" s="7">
        <v>82.3</v>
      </c>
      <c r="L1509" s="19" t="str">
        <f>IF(I1509&gt;K1509,"胜",IF(I1509=K1509,"平",IF(I1509&lt;K1509,"负")))</f>
        <v>胜</v>
      </c>
    </row>
    <row r="1510" spans="2:12">
      <c r="B1510" s="7"/>
      <c r="C1510" s="7"/>
      <c r="D1510" s="7"/>
      <c r="E1510" s="7"/>
      <c r="F1510" s="7"/>
      <c r="G1510" s="8"/>
      <c r="H1510" s="7" t="s">
        <v>47</v>
      </c>
      <c r="I1510" s="7">
        <v>92.8</v>
      </c>
      <c r="J1510" s="7" t="s">
        <v>78</v>
      </c>
      <c r="K1510" s="7">
        <v>70.7</v>
      </c>
      <c r="L1510" s="19" t="str">
        <f>IF(I1510&gt;K1510,"胜",IF(I1510=K1510,"平",IF(I1510&lt;K1510,"负")))</f>
        <v>胜</v>
      </c>
    </row>
    <row r="1511" spans="2:12">
      <c r="B1511" s="7"/>
      <c r="C1511" s="7"/>
      <c r="D1511" s="7"/>
      <c r="E1511" s="7"/>
      <c r="F1511" s="7"/>
      <c r="G1511" s="8"/>
      <c r="H1511" s="7" t="s">
        <v>47</v>
      </c>
      <c r="I1511" s="7">
        <v>92.8</v>
      </c>
      <c r="J1511" s="7" t="s">
        <v>73</v>
      </c>
      <c r="K1511" s="7">
        <v>70.1</v>
      </c>
      <c r="L1511" s="19" t="str">
        <f t="shared" ref="L1511:L1546" si="43">IF(I1511&gt;K1511,"胜",IF(I1511=K1511,"平",IF(I1511&lt;K1511,"负")))</f>
        <v>胜</v>
      </c>
    </row>
    <row r="1512" spans="2:12">
      <c r="B1512" s="7"/>
      <c r="C1512" s="7"/>
      <c r="D1512" s="7"/>
      <c r="E1512" s="7"/>
      <c r="F1512" s="7"/>
      <c r="G1512" s="8"/>
      <c r="H1512" s="7" t="s">
        <v>50</v>
      </c>
      <c r="I1512" s="7">
        <v>91.4</v>
      </c>
      <c r="J1512" s="7" t="s">
        <v>78</v>
      </c>
      <c r="K1512" s="7">
        <v>88.3</v>
      </c>
      <c r="L1512" s="19" t="str">
        <f t="shared" si="43"/>
        <v>胜</v>
      </c>
    </row>
    <row r="1513" spans="2:12">
      <c r="B1513" s="7"/>
      <c r="C1513" s="7"/>
      <c r="D1513" s="7"/>
      <c r="E1513" s="7"/>
      <c r="F1513" s="7"/>
      <c r="G1513" s="8"/>
      <c r="H1513" s="7" t="s">
        <v>50</v>
      </c>
      <c r="I1513" s="7">
        <v>91.4</v>
      </c>
      <c r="J1513" s="7" t="s">
        <v>73</v>
      </c>
      <c r="K1513" s="7">
        <v>79.2</v>
      </c>
      <c r="L1513" s="19" t="str">
        <f t="shared" si="43"/>
        <v>胜</v>
      </c>
    </row>
    <row r="1514" spans="2:12">
      <c r="B1514" s="7"/>
      <c r="C1514" s="7"/>
      <c r="D1514" s="7"/>
      <c r="E1514" s="7"/>
      <c r="F1514" s="7"/>
      <c r="G1514" s="8"/>
      <c r="H1514" s="7" t="s">
        <v>51</v>
      </c>
      <c r="I1514" s="7">
        <v>98.8</v>
      </c>
      <c r="J1514" s="7" t="s">
        <v>78</v>
      </c>
      <c r="K1514" s="7">
        <v>69.4</v>
      </c>
      <c r="L1514" s="19" t="str">
        <f t="shared" si="43"/>
        <v>胜</v>
      </c>
    </row>
    <row r="1515" spans="2:12">
      <c r="B1515" s="7"/>
      <c r="C1515" s="7"/>
      <c r="D1515" s="7"/>
      <c r="E1515" s="7"/>
      <c r="F1515" s="7"/>
      <c r="G1515" s="8"/>
      <c r="H1515" s="7" t="s">
        <v>53</v>
      </c>
      <c r="I1515" s="7">
        <v>97.5</v>
      </c>
      <c r="J1515" s="7">
        <v>1168438795</v>
      </c>
      <c r="K1515" s="7">
        <v>103</v>
      </c>
      <c r="L1515" s="19" t="str">
        <f t="shared" si="43"/>
        <v>负</v>
      </c>
    </row>
    <row r="1516" spans="2:12">
      <c r="B1516" s="7"/>
      <c r="C1516" s="7"/>
      <c r="D1516" s="7"/>
      <c r="E1516" s="7"/>
      <c r="F1516" s="7"/>
      <c r="G1516" s="8"/>
      <c r="H1516" s="7" t="s">
        <v>53</v>
      </c>
      <c r="I1516" s="7">
        <v>97.5</v>
      </c>
      <c r="J1516" s="7" t="s">
        <v>55</v>
      </c>
      <c r="K1516" s="7">
        <v>89.5</v>
      </c>
      <c r="L1516" s="19" t="str">
        <f t="shared" si="43"/>
        <v>胜</v>
      </c>
    </row>
    <row r="1517" spans="2:12">
      <c r="B1517" s="7"/>
      <c r="C1517" s="7"/>
      <c r="D1517" s="7"/>
      <c r="E1517" s="7"/>
      <c r="F1517" s="7"/>
      <c r="G1517" s="8"/>
      <c r="H1517" s="7" t="s">
        <v>53</v>
      </c>
      <c r="I1517" s="7">
        <v>97.5</v>
      </c>
      <c r="J1517" s="7" t="s">
        <v>40</v>
      </c>
      <c r="K1517" s="7">
        <v>105</v>
      </c>
      <c r="L1517" s="19" t="str">
        <f t="shared" si="43"/>
        <v>负</v>
      </c>
    </row>
    <row r="1518" spans="2:12">
      <c r="B1518" s="7"/>
      <c r="C1518" s="7"/>
      <c r="D1518" s="7"/>
      <c r="E1518" s="7"/>
      <c r="F1518" s="7"/>
      <c r="G1518" s="8"/>
      <c r="H1518" s="7" t="s">
        <v>56</v>
      </c>
      <c r="I1518" s="7">
        <v>101.6</v>
      </c>
      <c r="J1518" s="7">
        <v>1168438795</v>
      </c>
      <c r="K1518" s="7">
        <v>98.8</v>
      </c>
      <c r="L1518" s="19" t="str">
        <f t="shared" si="43"/>
        <v>胜</v>
      </c>
    </row>
    <row r="1519" spans="2:12">
      <c r="B1519" s="7"/>
      <c r="C1519" s="7"/>
      <c r="D1519" s="7"/>
      <c r="E1519" s="7"/>
      <c r="F1519" s="7"/>
      <c r="G1519" s="8"/>
      <c r="H1519" s="7" t="s">
        <v>56</v>
      </c>
      <c r="I1519" s="7">
        <v>101.6</v>
      </c>
      <c r="J1519" s="7" t="s">
        <v>55</v>
      </c>
      <c r="K1519" s="7">
        <v>103.2</v>
      </c>
      <c r="L1519" s="19" t="str">
        <f t="shared" si="43"/>
        <v>负</v>
      </c>
    </row>
    <row r="1520" spans="2:12">
      <c r="B1520" s="7"/>
      <c r="C1520" s="7"/>
      <c r="D1520" s="7"/>
      <c r="E1520" s="7"/>
      <c r="F1520" s="7"/>
      <c r="G1520" s="8"/>
      <c r="H1520" s="7" t="s">
        <v>56</v>
      </c>
      <c r="I1520" s="7">
        <v>101.6</v>
      </c>
      <c r="J1520" s="7" t="s">
        <v>40</v>
      </c>
      <c r="K1520" s="7">
        <v>97.6</v>
      </c>
      <c r="L1520" s="19" t="str">
        <f t="shared" si="43"/>
        <v>胜</v>
      </c>
    </row>
    <row r="1521" spans="2:12">
      <c r="B1521" s="7"/>
      <c r="C1521" s="7"/>
      <c r="D1521" s="7"/>
      <c r="E1521" s="7"/>
      <c r="F1521" s="7"/>
      <c r="G1521" s="8"/>
      <c r="H1521" s="7" t="s">
        <v>131</v>
      </c>
      <c r="I1521" s="7">
        <v>98.3</v>
      </c>
      <c r="J1521" s="7" t="s">
        <v>91</v>
      </c>
      <c r="K1521" s="7">
        <v>90.5</v>
      </c>
      <c r="L1521" s="19" t="str">
        <f t="shared" si="43"/>
        <v>胜</v>
      </c>
    </row>
    <row r="1522" spans="2:12">
      <c r="B1522" s="7"/>
      <c r="C1522" s="7"/>
      <c r="D1522" s="7"/>
      <c r="E1522" s="7"/>
      <c r="F1522" s="7"/>
      <c r="G1522" s="8"/>
      <c r="H1522" s="7" t="s">
        <v>131</v>
      </c>
      <c r="I1522" s="7">
        <v>98.3</v>
      </c>
      <c r="J1522" s="7" t="s">
        <v>86</v>
      </c>
      <c r="K1522" s="7">
        <v>86</v>
      </c>
      <c r="L1522" s="19" t="str">
        <f t="shared" si="43"/>
        <v>胜</v>
      </c>
    </row>
    <row r="1523" spans="2:12">
      <c r="B1523" s="7"/>
      <c r="C1523" s="7"/>
      <c r="D1523" s="7"/>
      <c r="E1523" s="7"/>
      <c r="F1523" s="7"/>
      <c r="G1523" s="8"/>
      <c r="H1523" s="7" t="s">
        <v>131</v>
      </c>
      <c r="I1523" s="7">
        <v>98.3</v>
      </c>
      <c r="J1523" s="7" t="s">
        <v>78</v>
      </c>
      <c r="K1523" s="7">
        <v>80.6</v>
      </c>
      <c r="L1523" s="19" t="str">
        <f t="shared" si="43"/>
        <v>胜</v>
      </c>
    </row>
    <row r="1524" spans="2:12">
      <c r="B1524" s="7"/>
      <c r="C1524" s="7"/>
      <c r="D1524" s="7"/>
      <c r="E1524" s="7"/>
      <c r="F1524" s="7"/>
      <c r="G1524" s="8"/>
      <c r="H1524" s="7" t="s">
        <v>131</v>
      </c>
      <c r="I1524" s="7">
        <v>98.3</v>
      </c>
      <c r="J1524" s="7" t="s">
        <v>132</v>
      </c>
      <c r="K1524" s="7">
        <v>92.3</v>
      </c>
      <c r="L1524" s="19" t="str">
        <f t="shared" si="43"/>
        <v>胜</v>
      </c>
    </row>
    <row r="1525" spans="2:12">
      <c r="B1525" s="7"/>
      <c r="C1525" s="7"/>
      <c r="D1525" s="7"/>
      <c r="E1525" s="7"/>
      <c r="F1525" s="7"/>
      <c r="G1525" s="8"/>
      <c r="H1525" s="7" t="s">
        <v>79</v>
      </c>
      <c r="I1525" s="7">
        <v>97.1</v>
      </c>
      <c r="J1525" s="7" t="s">
        <v>91</v>
      </c>
      <c r="K1525" s="7">
        <v>86.9</v>
      </c>
      <c r="L1525" s="19" t="str">
        <f t="shared" si="43"/>
        <v>胜</v>
      </c>
    </row>
    <row r="1526" spans="2:12">
      <c r="B1526" s="7"/>
      <c r="C1526" s="7"/>
      <c r="D1526" s="7"/>
      <c r="E1526" s="7"/>
      <c r="F1526" s="7"/>
      <c r="G1526" s="8"/>
      <c r="H1526" s="7" t="s">
        <v>79</v>
      </c>
      <c r="I1526" s="7">
        <v>97.1</v>
      </c>
      <c r="J1526" s="7" t="s">
        <v>86</v>
      </c>
      <c r="K1526" s="7">
        <v>97.3</v>
      </c>
      <c r="L1526" s="19" t="str">
        <f t="shared" si="43"/>
        <v>负</v>
      </c>
    </row>
    <row r="1527" spans="2:12">
      <c r="B1527" s="7"/>
      <c r="C1527" s="7"/>
      <c r="D1527" s="7"/>
      <c r="E1527" s="7"/>
      <c r="F1527" s="7"/>
      <c r="G1527" s="8"/>
      <c r="H1527" s="7" t="s">
        <v>79</v>
      </c>
      <c r="I1527" s="7">
        <v>97.1</v>
      </c>
      <c r="J1527" s="7" t="s">
        <v>78</v>
      </c>
      <c r="K1527" s="7">
        <v>72.9</v>
      </c>
      <c r="L1527" s="19" t="str">
        <f t="shared" si="43"/>
        <v>胜</v>
      </c>
    </row>
    <row r="1528" spans="2:12">
      <c r="B1528" s="7"/>
      <c r="C1528" s="7"/>
      <c r="D1528" s="7"/>
      <c r="E1528" s="7"/>
      <c r="F1528" s="7"/>
      <c r="G1528" s="8"/>
      <c r="H1528" s="7" t="s">
        <v>81</v>
      </c>
      <c r="I1528" s="7">
        <v>90.6</v>
      </c>
      <c r="J1528" s="7" t="s">
        <v>91</v>
      </c>
      <c r="K1528" s="7">
        <v>87.9</v>
      </c>
      <c r="L1528" s="19" t="str">
        <f t="shared" si="43"/>
        <v>胜</v>
      </c>
    </row>
    <row r="1529" spans="2:12">
      <c r="B1529" s="7"/>
      <c r="C1529" s="7"/>
      <c r="D1529" s="7"/>
      <c r="E1529" s="7"/>
      <c r="F1529" s="7"/>
      <c r="G1529" s="8"/>
      <c r="H1529" s="7" t="s">
        <v>81</v>
      </c>
      <c r="I1529" s="7">
        <v>90.6</v>
      </c>
      <c r="J1529" s="7" t="s">
        <v>86</v>
      </c>
      <c r="K1529" s="7">
        <v>89.7</v>
      </c>
      <c r="L1529" s="19" t="str">
        <f t="shared" si="43"/>
        <v>胜</v>
      </c>
    </row>
    <row r="1530" spans="2:12">
      <c r="B1530" s="7"/>
      <c r="C1530" s="7"/>
      <c r="D1530" s="7"/>
      <c r="E1530" s="7"/>
      <c r="F1530" s="7"/>
      <c r="G1530" s="8"/>
      <c r="H1530" s="7" t="s">
        <v>81</v>
      </c>
      <c r="I1530" s="7">
        <v>90.6</v>
      </c>
      <c r="J1530" s="7" t="s">
        <v>78</v>
      </c>
      <c r="K1530" s="7">
        <v>84.7</v>
      </c>
      <c r="L1530" s="19" t="str">
        <f t="shared" si="43"/>
        <v>胜</v>
      </c>
    </row>
    <row r="1531" spans="2:12">
      <c r="B1531" s="7"/>
      <c r="C1531" s="7"/>
      <c r="D1531" s="7"/>
      <c r="E1531" s="7"/>
      <c r="F1531" s="7"/>
      <c r="G1531" s="8"/>
      <c r="H1531" s="7" t="s">
        <v>81</v>
      </c>
      <c r="I1531" s="7">
        <v>90.6</v>
      </c>
      <c r="J1531" s="7" t="s">
        <v>132</v>
      </c>
      <c r="K1531" s="7">
        <v>93.2</v>
      </c>
      <c r="L1531" s="19" t="str">
        <f t="shared" si="43"/>
        <v>负</v>
      </c>
    </row>
    <row r="1532" spans="2:12">
      <c r="B1532" s="7"/>
      <c r="C1532" s="7"/>
      <c r="D1532" s="7"/>
      <c r="E1532" s="7"/>
      <c r="F1532" s="7"/>
      <c r="G1532" s="8"/>
      <c r="H1532" s="7" t="s">
        <v>82</v>
      </c>
      <c r="I1532" s="7">
        <v>101.9</v>
      </c>
      <c r="J1532" s="7" t="s">
        <v>48</v>
      </c>
      <c r="K1532" s="7">
        <v>92.6</v>
      </c>
      <c r="L1532" s="19" t="str">
        <f t="shared" si="43"/>
        <v>胜</v>
      </c>
    </row>
    <row r="1533" spans="2:12">
      <c r="B1533" s="7"/>
      <c r="C1533" s="7"/>
      <c r="D1533" s="7"/>
      <c r="E1533" s="7"/>
      <c r="F1533" s="7"/>
      <c r="G1533" s="8"/>
      <c r="H1533" s="7" t="s">
        <v>82</v>
      </c>
      <c r="I1533" s="7">
        <v>101.9</v>
      </c>
      <c r="J1533" s="7" t="s">
        <v>73</v>
      </c>
      <c r="K1533" s="7">
        <v>93.2</v>
      </c>
      <c r="L1533" s="19" t="str">
        <f t="shared" si="43"/>
        <v>胜</v>
      </c>
    </row>
    <row r="1534" spans="2:12">
      <c r="B1534" s="7"/>
      <c r="C1534" s="7"/>
      <c r="D1534" s="7"/>
      <c r="E1534" s="7"/>
      <c r="F1534" s="7"/>
      <c r="G1534" s="8"/>
      <c r="H1534" s="7" t="s">
        <v>161</v>
      </c>
      <c r="I1534" s="7">
        <v>103.5</v>
      </c>
      <c r="J1534" s="7" t="s">
        <v>38</v>
      </c>
      <c r="K1534" s="7">
        <v>101.7</v>
      </c>
      <c r="L1534" s="19" t="str">
        <f t="shared" si="43"/>
        <v>胜</v>
      </c>
    </row>
    <row r="1535" spans="2:12">
      <c r="B1535" s="7"/>
      <c r="C1535" s="7"/>
      <c r="D1535" s="7"/>
      <c r="E1535" s="7"/>
      <c r="F1535" s="7"/>
      <c r="G1535" s="8"/>
      <c r="H1535" s="7" t="s">
        <v>161</v>
      </c>
      <c r="I1535" s="7">
        <v>103.5</v>
      </c>
      <c r="J1535" s="7" t="s">
        <v>86</v>
      </c>
      <c r="K1535" s="7">
        <v>99</v>
      </c>
      <c r="L1535" s="19" t="str">
        <f t="shared" si="43"/>
        <v>胜</v>
      </c>
    </row>
    <row r="1536" spans="2:12">
      <c r="B1536" s="7"/>
      <c r="C1536" s="7"/>
      <c r="D1536" s="7"/>
      <c r="E1536" s="7"/>
      <c r="F1536" s="7"/>
      <c r="G1536" s="8"/>
      <c r="H1536" s="7" t="s">
        <v>161</v>
      </c>
      <c r="I1536" s="7">
        <v>103.5</v>
      </c>
      <c r="J1536" s="7" t="s">
        <v>55</v>
      </c>
      <c r="K1536" s="7">
        <v>85.4</v>
      </c>
      <c r="L1536" s="19" t="str">
        <f t="shared" si="43"/>
        <v>胜</v>
      </c>
    </row>
    <row r="1537" spans="2:12">
      <c r="B1537" s="7">
        <v>13</v>
      </c>
      <c r="C1537" s="43" t="s">
        <v>171</v>
      </c>
      <c r="D1537" s="7" t="s">
        <v>165</v>
      </c>
      <c r="E1537" s="7">
        <f>COUNTA(H1537:H1539)</f>
        <v>3</v>
      </c>
      <c r="F1537" s="5">
        <f>COUNTIF(L1537:L1539,"胜")</f>
        <v>2</v>
      </c>
      <c r="G1537" s="6">
        <f>F1537/E1537</f>
        <v>0.666666666666667</v>
      </c>
      <c r="H1537" s="7" t="s">
        <v>144</v>
      </c>
      <c r="I1537" s="7">
        <v>88.5</v>
      </c>
      <c r="J1537" s="7" t="s">
        <v>117</v>
      </c>
      <c r="K1537" s="7">
        <v>77.3</v>
      </c>
      <c r="L1537" s="19" t="str">
        <f t="shared" si="43"/>
        <v>胜</v>
      </c>
    </row>
    <row r="1538" spans="2:12">
      <c r="B1538" s="7"/>
      <c r="C1538" s="7"/>
      <c r="D1538" s="7"/>
      <c r="E1538" s="7"/>
      <c r="F1538" s="5"/>
      <c r="G1538" s="6"/>
      <c r="H1538" s="7" t="s">
        <v>145</v>
      </c>
      <c r="I1538" s="7">
        <v>51.3</v>
      </c>
      <c r="J1538" s="7" t="s">
        <v>160</v>
      </c>
      <c r="K1538" s="7">
        <v>78.6</v>
      </c>
      <c r="L1538" s="19" t="str">
        <f t="shared" si="43"/>
        <v>负</v>
      </c>
    </row>
    <row r="1539" spans="2:12">
      <c r="B1539" s="7"/>
      <c r="C1539" s="7"/>
      <c r="D1539" s="7"/>
      <c r="E1539" s="7"/>
      <c r="F1539" s="5"/>
      <c r="G1539" s="6"/>
      <c r="H1539" s="7" t="s">
        <v>146</v>
      </c>
      <c r="I1539" s="7">
        <v>84</v>
      </c>
      <c r="J1539" s="7" t="s">
        <v>100</v>
      </c>
      <c r="K1539" s="7">
        <v>50.9</v>
      </c>
      <c r="L1539" s="19" t="str">
        <f t="shared" si="43"/>
        <v>胜</v>
      </c>
    </row>
    <row r="1540" spans="2:12">
      <c r="B1540" s="37"/>
      <c r="C1540" s="37"/>
      <c r="D1540" s="37" t="s">
        <v>14</v>
      </c>
      <c r="E1540" s="37">
        <f>COUNTA(H1540:H1564)</f>
        <v>25</v>
      </c>
      <c r="F1540" s="37">
        <f>COUNTIF(L1540:L1564,"胜")</f>
        <v>17</v>
      </c>
      <c r="G1540" s="8">
        <f>F1540/E1540</f>
        <v>0.68</v>
      </c>
      <c r="H1540" s="5" t="s">
        <v>12</v>
      </c>
      <c r="I1540" s="37">
        <v>90.5</v>
      </c>
      <c r="J1540" s="37" t="s">
        <v>13</v>
      </c>
      <c r="K1540" s="37">
        <v>93.3</v>
      </c>
      <c r="L1540" s="5" t="str">
        <f t="shared" si="43"/>
        <v>负</v>
      </c>
    </row>
    <row r="1541" spans="2:12">
      <c r="B1541" s="37"/>
      <c r="C1541" s="37"/>
      <c r="D1541" s="37"/>
      <c r="E1541" s="37"/>
      <c r="F1541" s="37"/>
      <c r="G1541" s="8"/>
      <c r="H1541" s="5" t="s">
        <v>12</v>
      </c>
      <c r="I1541" s="37">
        <v>90.5</v>
      </c>
      <c r="J1541" s="37" t="s">
        <v>11</v>
      </c>
      <c r="K1541" s="37">
        <v>32.6</v>
      </c>
      <c r="L1541" s="5" t="str">
        <f t="shared" si="43"/>
        <v>胜</v>
      </c>
    </row>
    <row r="1542" spans="2:12">
      <c r="B1542" s="37"/>
      <c r="C1542" s="37"/>
      <c r="D1542" s="37"/>
      <c r="E1542" s="37"/>
      <c r="F1542" s="37"/>
      <c r="G1542" s="8"/>
      <c r="H1542" s="5" t="s">
        <v>12</v>
      </c>
      <c r="I1542" s="37">
        <v>90.5</v>
      </c>
      <c r="J1542" s="37" t="s">
        <v>15</v>
      </c>
      <c r="K1542" s="37">
        <v>94.3</v>
      </c>
      <c r="L1542" s="5" t="str">
        <f t="shared" si="43"/>
        <v>负</v>
      </c>
    </row>
    <row r="1543" spans="2:12">
      <c r="B1543" s="37"/>
      <c r="C1543" s="37"/>
      <c r="D1543" s="37"/>
      <c r="E1543" s="37"/>
      <c r="F1543" s="37"/>
      <c r="G1543" s="8"/>
      <c r="H1543" s="5" t="s">
        <v>16</v>
      </c>
      <c r="I1543" s="37">
        <v>89.5</v>
      </c>
      <c r="J1543" s="37" t="s">
        <v>13</v>
      </c>
      <c r="K1543" s="37">
        <v>90.4</v>
      </c>
      <c r="L1543" s="5" t="str">
        <f t="shared" si="43"/>
        <v>负</v>
      </c>
    </row>
    <row r="1544" spans="2:12">
      <c r="B1544" s="37"/>
      <c r="C1544" s="37"/>
      <c r="D1544" s="37"/>
      <c r="E1544" s="37"/>
      <c r="F1544" s="37"/>
      <c r="G1544" s="8"/>
      <c r="H1544" s="5" t="s">
        <v>16</v>
      </c>
      <c r="I1544" s="37">
        <v>89.5</v>
      </c>
      <c r="J1544" s="37" t="s">
        <v>11</v>
      </c>
      <c r="K1544" s="37">
        <v>12.1</v>
      </c>
      <c r="L1544" s="5" t="str">
        <f t="shared" si="43"/>
        <v>胜</v>
      </c>
    </row>
    <row r="1545" spans="2:12">
      <c r="B1545" s="37"/>
      <c r="C1545" s="37"/>
      <c r="D1545" s="37"/>
      <c r="E1545" s="37"/>
      <c r="F1545" s="37"/>
      <c r="G1545" s="8"/>
      <c r="H1545" s="5" t="s">
        <v>16</v>
      </c>
      <c r="I1545" s="37">
        <v>89.5</v>
      </c>
      <c r="J1545" s="37" t="s">
        <v>15</v>
      </c>
      <c r="K1545" s="37">
        <v>85.3</v>
      </c>
      <c r="L1545" s="5" t="str">
        <f t="shared" si="43"/>
        <v>胜</v>
      </c>
    </row>
    <row r="1546" spans="2:12">
      <c r="B1546" s="37"/>
      <c r="C1546" s="37"/>
      <c r="D1546" s="37"/>
      <c r="E1546" s="37"/>
      <c r="F1546" s="37"/>
      <c r="G1546" s="8"/>
      <c r="H1546" s="5" t="s">
        <v>17</v>
      </c>
      <c r="I1546" s="37">
        <v>89.8</v>
      </c>
      <c r="J1546" s="37" t="s">
        <v>13</v>
      </c>
      <c r="K1546" s="37">
        <v>75.6</v>
      </c>
      <c r="L1546" s="5" t="str">
        <f t="shared" si="43"/>
        <v>胜</v>
      </c>
    </row>
    <row r="1547" spans="2:12">
      <c r="B1547" s="37"/>
      <c r="C1547" s="37"/>
      <c r="D1547" s="37"/>
      <c r="E1547" s="37"/>
      <c r="F1547" s="37"/>
      <c r="G1547" s="8"/>
      <c r="H1547" s="5" t="s">
        <v>17</v>
      </c>
      <c r="I1547" s="37">
        <v>89.8</v>
      </c>
      <c r="J1547" s="37" t="s">
        <v>15</v>
      </c>
      <c r="K1547" s="37">
        <v>86.8</v>
      </c>
      <c r="L1547" s="5" t="str">
        <f t="shared" ref="L1547:L1592" si="44">IF(I1547&gt;K1547,"胜",IF(I1547=K1547,"平",IF(I1547&lt;K1547,"负")))</f>
        <v>胜</v>
      </c>
    </row>
    <row r="1548" spans="2:12">
      <c r="B1548" s="37"/>
      <c r="C1548" s="37"/>
      <c r="D1548" s="37"/>
      <c r="E1548" s="37"/>
      <c r="F1548" s="37"/>
      <c r="G1548" s="8"/>
      <c r="H1548" s="5" t="s">
        <v>17</v>
      </c>
      <c r="I1548" s="37">
        <v>89.8</v>
      </c>
      <c r="J1548" s="37" t="s">
        <v>11</v>
      </c>
      <c r="K1548" s="36"/>
      <c r="L1548" s="5" t="str">
        <f t="shared" si="44"/>
        <v>胜</v>
      </c>
    </row>
    <row r="1549" spans="2:12">
      <c r="B1549" s="37"/>
      <c r="C1549" s="37"/>
      <c r="D1549" s="37"/>
      <c r="E1549" s="37"/>
      <c r="F1549" s="37"/>
      <c r="G1549" s="8"/>
      <c r="H1549" s="5" t="s">
        <v>18</v>
      </c>
      <c r="I1549" s="36"/>
      <c r="J1549" s="37" t="s">
        <v>13</v>
      </c>
      <c r="K1549" s="37">
        <v>91</v>
      </c>
      <c r="L1549" s="5" t="str">
        <f t="shared" si="44"/>
        <v>负</v>
      </c>
    </row>
    <row r="1550" spans="2:12">
      <c r="B1550" s="37"/>
      <c r="C1550" s="37"/>
      <c r="D1550" s="37"/>
      <c r="E1550" s="37"/>
      <c r="F1550" s="37"/>
      <c r="G1550" s="8"/>
      <c r="H1550" s="5" t="s">
        <v>18</v>
      </c>
      <c r="I1550" s="36"/>
      <c r="J1550" s="37" t="s">
        <v>11</v>
      </c>
      <c r="K1550" s="36"/>
      <c r="L1550" s="5" t="str">
        <f t="shared" si="44"/>
        <v>平</v>
      </c>
    </row>
    <row r="1551" spans="2:12">
      <c r="B1551" s="37"/>
      <c r="C1551" s="37"/>
      <c r="D1551" s="37"/>
      <c r="E1551" s="37"/>
      <c r="F1551" s="37"/>
      <c r="G1551" s="8"/>
      <c r="H1551" s="5" t="s">
        <v>18</v>
      </c>
      <c r="I1551" s="36"/>
      <c r="J1551" s="37" t="s">
        <v>15</v>
      </c>
      <c r="K1551" s="37">
        <v>88.7</v>
      </c>
      <c r="L1551" s="5" t="str">
        <f t="shared" si="44"/>
        <v>负</v>
      </c>
    </row>
    <row r="1552" spans="2:12">
      <c r="B1552" s="37"/>
      <c r="C1552" s="37"/>
      <c r="D1552" s="37"/>
      <c r="E1552" s="37"/>
      <c r="F1552" s="37"/>
      <c r="G1552" s="8"/>
      <c r="H1552" s="19" t="s">
        <v>103</v>
      </c>
      <c r="I1552" s="19">
        <v>96.3</v>
      </c>
      <c r="J1552" s="19" t="s">
        <v>102</v>
      </c>
      <c r="K1552" s="19">
        <v>92</v>
      </c>
      <c r="L1552" s="19" t="str">
        <f t="shared" si="44"/>
        <v>胜</v>
      </c>
    </row>
    <row r="1553" spans="2:12">
      <c r="B1553" s="37"/>
      <c r="C1553" s="37"/>
      <c r="D1553" s="37"/>
      <c r="E1553" s="37"/>
      <c r="F1553" s="37"/>
      <c r="G1553" s="8"/>
      <c r="H1553" s="19" t="s">
        <v>103</v>
      </c>
      <c r="I1553" s="19">
        <v>96.3</v>
      </c>
      <c r="J1553" s="19" t="s">
        <v>26</v>
      </c>
      <c r="K1553" s="19">
        <v>81.1</v>
      </c>
      <c r="L1553" s="19" t="str">
        <f t="shared" si="44"/>
        <v>胜</v>
      </c>
    </row>
    <row r="1554" spans="2:12">
      <c r="B1554" s="37"/>
      <c r="C1554" s="37"/>
      <c r="D1554" s="37"/>
      <c r="E1554" s="37"/>
      <c r="F1554" s="37"/>
      <c r="G1554" s="8"/>
      <c r="H1554" s="19" t="s">
        <v>103</v>
      </c>
      <c r="I1554" s="19">
        <v>96.3</v>
      </c>
      <c r="J1554" s="19" t="s">
        <v>104</v>
      </c>
      <c r="K1554" s="19">
        <v>88.8</v>
      </c>
      <c r="L1554" s="19" t="str">
        <f t="shared" si="44"/>
        <v>胜</v>
      </c>
    </row>
    <row r="1555" spans="2:12">
      <c r="B1555" s="37"/>
      <c r="C1555" s="37"/>
      <c r="D1555" s="37"/>
      <c r="E1555" s="37"/>
      <c r="F1555" s="37"/>
      <c r="G1555" s="8"/>
      <c r="H1555" s="19" t="s">
        <v>105</v>
      </c>
      <c r="I1555" s="19">
        <v>96.3</v>
      </c>
      <c r="J1555" s="19" t="s">
        <v>102</v>
      </c>
      <c r="K1555" s="19">
        <v>95.9</v>
      </c>
      <c r="L1555" s="19" t="str">
        <f t="shared" si="44"/>
        <v>胜</v>
      </c>
    </row>
    <row r="1556" spans="2:12">
      <c r="B1556" s="37"/>
      <c r="C1556" s="37"/>
      <c r="D1556" s="37"/>
      <c r="E1556" s="37"/>
      <c r="F1556" s="37"/>
      <c r="G1556" s="8"/>
      <c r="H1556" s="19" t="s">
        <v>105</v>
      </c>
      <c r="I1556" s="19">
        <v>96.3</v>
      </c>
      <c r="J1556" s="19" t="s">
        <v>26</v>
      </c>
      <c r="K1556" s="19">
        <v>93</v>
      </c>
      <c r="L1556" s="19" t="str">
        <f t="shared" si="44"/>
        <v>胜</v>
      </c>
    </row>
    <row r="1557" spans="2:12">
      <c r="B1557" s="37"/>
      <c r="C1557" s="37"/>
      <c r="D1557" s="37"/>
      <c r="E1557" s="37"/>
      <c r="F1557" s="37"/>
      <c r="G1557" s="8"/>
      <c r="H1557" s="19" t="s">
        <v>105</v>
      </c>
      <c r="I1557" s="19">
        <v>96.3</v>
      </c>
      <c r="J1557" s="19" t="s">
        <v>104</v>
      </c>
      <c r="K1557" s="19">
        <v>79.3</v>
      </c>
      <c r="L1557" s="19" t="str">
        <f t="shared" si="44"/>
        <v>胜</v>
      </c>
    </row>
    <row r="1558" spans="2:12">
      <c r="B1558" s="37"/>
      <c r="C1558" s="37"/>
      <c r="D1558" s="37"/>
      <c r="E1558" s="37"/>
      <c r="F1558" s="37"/>
      <c r="G1558" s="8"/>
      <c r="H1558" s="19" t="s">
        <v>106</v>
      </c>
      <c r="I1558" s="19">
        <v>89.8</v>
      </c>
      <c r="J1558" s="19" t="s">
        <v>102</v>
      </c>
      <c r="K1558" s="19">
        <v>92.5</v>
      </c>
      <c r="L1558" s="19" t="str">
        <f t="shared" si="44"/>
        <v>负</v>
      </c>
    </row>
    <row r="1559" spans="2:12">
      <c r="B1559" s="37"/>
      <c r="C1559" s="37"/>
      <c r="D1559" s="37"/>
      <c r="E1559" s="37"/>
      <c r="F1559" s="37"/>
      <c r="G1559" s="8"/>
      <c r="H1559" s="19" t="s">
        <v>106</v>
      </c>
      <c r="I1559" s="19">
        <v>89.8</v>
      </c>
      <c r="J1559" s="19" t="s">
        <v>104</v>
      </c>
      <c r="K1559" s="19">
        <v>82.8</v>
      </c>
      <c r="L1559" s="19" t="str">
        <f t="shared" si="44"/>
        <v>胜</v>
      </c>
    </row>
    <row r="1560" spans="2:12">
      <c r="B1560" s="37"/>
      <c r="C1560" s="37"/>
      <c r="D1560" s="37"/>
      <c r="E1560" s="37"/>
      <c r="F1560" s="37"/>
      <c r="G1560" s="8"/>
      <c r="H1560" s="19" t="s">
        <v>106</v>
      </c>
      <c r="I1560" s="19">
        <v>89.8</v>
      </c>
      <c r="J1560" s="19" t="s">
        <v>26</v>
      </c>
      <c r="K1560" s="29"/>
      <c r="L1560" s="19" t="str">
        <f t="shared" si="44"/>
        <v>胜</v>
      </c>
    </row>
    <row r="1561" spans="2:12">
      <c r="B1561" s="37"/>
      <c r="C1561" s="37"/>
      <c r="D1561" s="37"/>
      <c r="E1561" s="37"/>
      <c r="F1561" s="37"/>
      <c r="G1561" s="8"/>
      <c r="H1561" s="19" t="s">
        <v>107</v>
      </c>
      <c r="I1561" s="19">
        <v>102</v>
      </c>
      <c r="J1561" s="19" t="s">
        <v>62</v>
      </c>
      <c r="K1561" s="19">
        <v>93.8</v>
      </c>
      <c r="L1561" s="19" t="str">
        <f t="shared" si="44"/>
        <v>胜</v>
      </c>
    </row>
    <row r="1562" spans="2:12">
      <c r="B1562" s="37"/>
      <c r="C1562" s="37"/>
      <c r="D1562" s="37"/>
      <c r="E1562" s="37"/>
      <c r="F1562" s="37"/>
      <c r="G1562" s="8"/>
      <c r="H1562" s="19" t="s">
        <v>108</v>
      </c>
      <c r="I1562" s="19">
        <v>86</v>
      </c>
      <c r="J1562" s="19" t="s">
        <v>62</v>
      </c>
      <c r="K1562" s="29"/>
      <c r="L1562" s="19" t="str">
        <f t="shared" si="44"/>
        <v>胜</v>
      </c>
    </row>
    <row r="1563" spans="2:12">
      <c r="B1563" s="37"/>
      <c r="C1563" s="37"/>
      <c r="D1563" s="37"/>
      <c r="E1563" s="37"/>
      <c r="F1563" s="37"/>
      <c r="G1563" s="8"/>
      <c r="H1563" s="19" t="s">
        <v>109</v>
      </c>
      <c r="I1563" s="19">
        <v>103.3</v>
      </c>
      <c r="J1563" s="19" t="s">
        <v>63</v>
      </c>
      <c r="K1563" s="29"/>
      <c r="L1563" s="19" t="str">
        <f t="shared" si="44"/>
        <v>胜</v>
      </c>
    </row>
    <row r="1564" spans="2:12">
      <c r="B1564" s="37"/>
      <c r="C1564" s="37"/>
      <c r="D1564" s="37"/>
      <c r="E1564" s="37"/>
      <c r="F1564" s="37"/>
      <c r="G1564" s="8"/>
      <c r="H1564" s="19" t="s">
        <v>166</v>
      </c>
      <c r="I1564" s="19">
        <v>91.8</v>
      </c>
      <c r="J1564" s="19" t="s">
        <v>55</v>
      </c>
      <c r="K1564" s="19">
        <v>92.5</v>
      </c>
      <c r="L1564" s="19" t="str">
        <f t="shared" si="44"/>
        <v>负</v>
      </c>
    </row>
    <row r="1565" spans="2:12">
      <c r="B1565" s="7">
        <v>29</v>
      </c>
      <c r="C1565" s="7" t="s">
        <v>96</v>
      </c>
      <c r="D1565" s="7" t="s">
        <v>96</v>
      </c>
      <c r="E1565" s="7">
        <f>COUNTA(H1565:H1585)</f>
        <v>21</v>
      </c>
      <c r="F1565" s="5">
        <f>COUNTIF(L1565:L1585,"胜")</f>
        <v>6</v>
      </c>
      <c r="G1565" s="6">
        <f>F1565/E1565</f>
        <v>0.285714285714286</v>
      </c>
      <c r="H1565" s="7" t="s">
        <v>28</v>
      </c>
      <c r="I1565" s="7">
        <v>70.4</v>
      </c>
      <c r="J1565" s="7" t="s">
        <v>35</v>
      </c>
      <c r="K1565" s="7">
        <v>88.3</v>
      </c>
      <c r="L1565" s="19" t="str">
        <f t="shared" si="44"/>
        <v>负</v>
      </c>
    </row>
    <row r="1566" spans="2:12">
      <c r="B1566" s="7"/>
      <c r="C1566" s="7"/>
      <c r="D1566" s="7"/>
      <c r="E1566" s="7"/>
      <c r="F1566" s="5"/>
      <c r="G1566" s="6"/>
      <c r="H1566" s="7" t="s">
        <v>28</v>
      </c>
      <c r="I1566" s="7">
        <v>70.4</v>
      </c>
      <c r="J1566" s="7" t="s">
        <v>21</v>
      </c>
      <c r="K1566" s="7">
        <v>50.8</v>
      </c>
      <c r="L1566" s="19" t="str">
        <f t="shared" si="44"/>
        <v>胜</v>
      </c>
    </row>
    <row r="1567" spans="2:12">
      <c r="B1567" s="7"/>
      <c r="C1567" s="7"/>
      <c r="D1567" s="7"/>
      <c r="E1567" s="7"/>
      <c r="F1567" s="5"/>
      <c r="G1567" s="6"/>
      <c r="H1567" s="7" t="s">
        <v>28</v>
      </c>
      <c r="I1567" s="7">
        <v>70.4</v>
      </c>
      <c r="J1567" s="7" t="s">
        <v>20</v>
      </c>
      <c r="K1567" s="7">
        <v>78.4</v>
      </c>
      <c r="L1567" s="19" t="str">
        <f t="shared" si="44"/>
        <v>负</v>
      </c>
    </row>
    <row r="1568" spans="2:12">
      <c r="B1568" s="7"/>
      <c r="C1568" s="7"/>
      <c r="D1568" s="7"/>
      <c r="E1568" s="7"/>
      <c r="F1568" s="5"/>
      <c r="G1568" s="6"/>
      <c r="H1568" s="7" t="s">
        <v>32</v>
      </c>
      <c r="I1568" s="25"/>
      <c r="J1568" s="7" t="s">
        <v>35</v>
      </c>
      <c r="K1568" s="7">
        <v>84.3</v>
      </c>
      <c r="L1568" s="19" t="str">
        <f t="shared" si="44"/>
        <v>负</v>
      </c>
    </row>
    <row r="1569" spans="2:12">
      <c r="B1569" s="7"/>
      <c r="C1569" s="7"/>
      <c r="D1569" s="7"/>
      <c r="E1569" s="7"/>
      <c r="F1569" s="5"/>
      <c r="G1569" s="6"/>
      <c r="H1569" s="7" t="s">
        <v>32</v>
      </c>
      <c r="I1569" s="25"/>
      <c r="J1569" s="7" t="s">
        <v>21</v>
      </c>
      <c r="K1569" s="7">
        <v>77.7</v>
      </c>
      <c r="L1569" s="19" t="str">
        <f t="shared" si="44"/>
        <v>负</v>
      </c>
    </row>
    <row r="1570" spans="2:12">
      <c r="B1570" s="7"/>
      <c r="C1570" s="7"/>
      <c r="D1570" s="7"/>
      <c r="E1570" s="7"/>
      <c r="F1570" s="5"/>
      <c r="G1570" s="6"/>
      <c r="H1570" s="7" t="s">
        <v>32</v>
      </c>
      <c r="I1570" s="25"/>
      <c r="J1570" s="7" t="s">
        <v>20</v>
      </c>
      <c r="K1570" s="7">
        <v>87.2</v>
      </c>
      <c r="L1570" s="19" t="str">
        <f t="shared" si="44"/>
        <v>负</v>
      </c>
    </row>
    <row r="1571" spans="2:12">
      <c r="B1571" s="7"/>
      <c r="C1571" s="7"/>
      <c r="D1571" s="7"/>
      <c r="E1571" s="7"/>
      <c r="F1571" s="5"/>
      <c r="G1571" s="6"/>
      <c r="H1571" s="7" t="s">
        <v>33</v>
      </c>
      <c r="I1571" s="25"/>
      <c r="J1571" s="7" t="s">
        <v>35</v>
      </c>
      <c r="K1571" s="7">
        <v>94.1</v>
      </c>
      <c r="L1571" s="19" t="str">
        <f t="shared" si="44"/>
        <v>负</v>
      </c>
    </row>
    <row r="1572" spans="2:12">
      <c r="B1572" s="7"/>
      <c r="C1572" s="7"/>
      <c r="D1572" s="7"/>
      <c r="E1572" s="7"/>
      <c r="F1572" s="5"/>
      <c r="G1572" s="6"/>
      <c r="H1572" s="7" t="s">
        <v>33</v>
      </c>
      <c r="I1572" s="25"/>
      <c r="J1572" s="7" t="s">
        <v>21</v>
      </c>
      <c r="K1572" s="7">
        <v>65.1</v>
      </c>
      <c r="L1572" s="19" t="str">
        <f t="shared" si="44"/>
        <v>负</v>
      </c>
    </row>
    <row r="1573" spans="2:12">
      <c r="B1573" s="7"/>
      <c r="C1573" s="7"/>
      <c r="D1573" s="7"/>
      <c r="E1573" s="7"/>
      <c r="F1573" s="5"/>
      <c r="G1573" s="6"/>
      <c r="H1573" s="7" t="s">
        <v>33</v>
      </c>
      <c r="I1573" s="25"/>
      <c r="J1573" s="7" t="s">
        <v>20</v>
      </c>
      <c r="K1573" s="7">
        <v>73.3</v>
      </c>
      <c r="L1573" s="19" t="str">
        <f t="shared" si="44"/>
        <v>负</v>
      </c>
    </row>
    <row r="1574" spans="2:12">
      <c r="B1574" s="7"/>
      <c r="C1574" s="7"/>
      <c r="D1574" s="7"/>
      <c r="E1574" s="7"/>
      <c r="F1574" s="5"/>
      <c r="G1574" s="6"/>
      <c r="H1574" s="7" t="s">
        <v>144</v>
      </c>
      <c r="I1574" s="7">
        <v>84.3</v>
      </c>
      <c r="J1574" s="7" t="s">
        <v>132</v>
      </c>
      <c r="K1574" s="7">
        <v>88.7</v>
      </c>
      <c r="L1574" s="19" t="str">
        <f t="shared" si="44"/>
        <v>负</v>
      </c>
    </row>
    <row r="1575" spans="2:12">
      <c r="B1575" s="7"/>
      <c r="C1575" s="7"/>
      <c r="D1575" s="7"/>
      <c r="E1575" s="7"/>
      <c r="F1575" s="5"/>
      <c r="G1575" s="6"/>
      <c r="H1575" s="7" t="s">
        <v>145</v>
      </c>
      <c r="I1575" s="7">
        <v>74.8</v>
      </c>
      <c r="J1575" s="7" t="s">
        <v>151</v>
      </c>
      <c r="K1575" s="7">
        <v>84.1</v>
      </c>
      <c r="L1575" s="19" t="str">
        <f t="shared" si="44"/>
        <v>负</v>
      </c>
    </row>
    <row r="1576" spans="2:12">
      <c r="B1576" s="7"/>
      <c r="C1576" s="7"/>
      <c r="D1576" s="7"/>
      <c r="E1576" s="7"/>
      <c r="F1576" s="5"/>
      <c r="G1576" s="6"/>
      <c r="H1576" s="7" t="s">
        <v>146</v>
      </c>
      <c r="I1576" s="7">
        <v>62.6</v>
      </c>
      <c r="J1576" s="7" t="s">
        <v>87</v>
      </c>
      <c r="K1576" s="7">
        <v>51.6</v>
      </c>
      <c r="L1576" s="19" t="str">
        <f t="shared" si="44"/>
        <v>胜</v>
      </c>
    </row>
    <row r="1577" spans="2:12">
      <c r="B1577" s="7"/>
      <c r="C1577" s="7"/>
      <c r="D1577" s="7"/>
      <c r="E1577" s="7"/>
      <c r="F1577" s="5"/>
      <c r="G1577" s="6"/>
      <c r="H1577" s="7" t="s">
        <v>37</v>
      </c>
      <c r="I1577" s="7">
        <v>82.2</v>
      </c>
      <c r="J1577" s="7" t="s">
        <v>92</v>
      </c>
      <c r="K1577" s="7">
        <v>76.6</v>
      </c>
      <c r="L1577" s="19" t="str">
        <f t="shared" si="44"/>
        <v>胜</v>
      </c>
    </row>
    <row r="1578" spans="2:12">
      <c r="B1578" s="7"/>
      <c r="C1578" s="7"/>
      <c r="D1578" s="7"/>
      <c r="E1578" s="7"/>
      <c r="F1578" s="5"/>
      <c r="G1578" s="6"/>
      <c r="H1578" s="7" t="s">
        <v>37</v>
      </c>
      <c r="I1578" s="7">
        <v>82.2</v>
      </c>
      <c r="J1578" s="7" t="s">
        <v>72</v>
      </c>
      <c r="K1578" s="7">
        <v>86.3</v>
      </c>
      <c r="L1578" s="19" t="str">
        <f t="shared" si="44"/>
        <v>负</v>
      </c>
    </row>
    <row r="1579" spans="2:12">
      <c r="B1579" s="7"/>
      <c r="C1579" s="7"/>
      <c r="D1579" s="7"/>
      <c r="E1579" s="7"/>
      <c r="F1579" s="5"/>
      <c r="G1579" s="6"/>
      <c r="H1579" s="7" t="s">
        <v>41</v>
      </c>
      <c r="I1579" s="7">
        <v>80</v>
      </c>
      <c r="J1579" s="7" t="s">
        <v>92</v>
      </c>
      <c r="K1579" s="7">
        <v>81.9</v>
      </c>
      <c r="L1579" s="19" t="str">
        <f t="shared" si="44"/>
        <v>负</v>
      </c>
    </row>
    <row r="1580" spans="2:12">
      <c r="B1580" s="7"/>
      <c r="C1580" s="7"/>
      <c r="D1580" s="7"/>
      <c r="E1580" s="7"/>
      <c r="F1580" s="5"/>
      <c r="G1580" s="6"/>
      <c r="H1580" s="7" t="s">
        <v>42</v>
      </c>
      <c r="I1580" s="7">
        <v>76.5</v>
      </c>
      <c r="J1580" s="7" t="s">
        <v>92</v>
      </c>
      <c r="K1580" s="7">
        <v>79.7</v>
      </c>
      <c r="L1580" s="19" t="str">
        <f t="shared" si="44"/>
        <v>负</v>
      </c>
    </row>
    <row r="1581" spans="2:12">
      <c r="B1581" s="7"/>
      <c r="C1581" s="7"/>
      <c r="D1581" s="7"/>
      <c r="E1581" s="7"/>
      <c r="F1581" s="5"/>
      <c r="G1581" s="6"/>
      <c r="H1581" s="7" t="s">
        <v>42</v>
      </c>
      <c r="I1581" s="7">
        <v>76.5</v>
      </c>
      <c r="J1581" s="7" t="s">
        <v>72</v>
      </c>
      <c r="K1581" s="7">
        <v>91.2</v>
      </c>
      <c r="L1581" s="19" t="str">
        <f t="shared" si="44"/>
        <v>负</v>
      </c>
    </row>
    <row r="1582" spans="2:12">
      <c r="B1582" s="7"/>
      <c r="C1582" s="7"/>
      <c r="D1582" s="7"/>
      <c r="E1582" s="7"/>
      <c r="F1582" s="5"/>
      <c r="G1582" s="6"/>
      <c r="H1582" s="7" t="s">
        <v>43</v>
      </c>
      <c r="I1582" s="7">
        <v>93.2</v>
      </c>
      <c r="J1582" s="7" t="s">
        <v>92</v>
      </c>
      <c r="K1582" s="7">
        <v>82.2</v>
      </c>
      <c r="L1582" s="19" t="str">
        <f t="shared" si="44"/>
        <v>胜</v>
      </c>
    </row>
    <row r="1583" spans="2:12">
      <c r="B1583" s="7"/>
      <c r="C1583" s="7"/>
      <c r="D1583" s="7"/>
      <c r="E1583" s="7"/>
      <c r="F1583" s="5"/>
      <c r="G1583" s="6"/>
      <c r="H1583" s="7" t="s">
        <v>43</v>
      </c>
      <c r="I1583" s="7">
        <v>93.2</v>
      </c>
      <c r="J1583" s="7" t="s">
        <v>72</v>
      </c>
      <c r="K1583" s="7">
        <v>88.5</v>
      </c>
      <c r="L1583" s="19" t="str">
        <f t="shared" si="44"/>
        <v>胜</v>
      </c>
    </row>
    <row r="1584" spans="2:12">
      <c r="B1584" s="7"/>
      <c r="C1584" s="7"/>
      <c r="D1584" s="7"/>
      <c r="E1584" s="7"/>
      <c r="F1584" s="5"/>
      <c r="G1584" s="6"/>
      <c r="H1584" s="7" t="s">
        <v>44</v>
      </c>
      <c r="I1584" s="7">
        <v>93.6</v>
      </c>
      <c r="J1584" s="7" t="s">
        <v>141</v>
      </c>
      <c r="K1584" s="7">
        <v>85.8</v>
      </c>
      <c r="L1584" s="19" t="str">
        <f t="shared" si="44"/>
        <v>胜</v>
      </c>
    </row>
    <row r="1585" spans="2:12">
      <c r="B1585" s="7"/>
      <c r="C1585" s="7"/>
      <c r="D1585" s="7"/>
      <c r="E1585" s="7"/>
      <c r="F1585" s="5"/>
      <c r="G1585" s="6"/>
      <c r="H1585" s="7" t="s">
        <v>45</v>
      </c>
      <c r="I1585" s="7">
        <v>91.6</v>
      </c>
      <c r="J1585" s="7" t="s">
        <v>39</v>
      </c>
      <c r="K1585" s="7">
        <v>92.7</v>
      </c>
      <c r="L1585" s="19" t="str">
        <f t="shared" si="44"/>
        <v>负</v>
      </c>
    </row>
    <row r="1586" spans="2:12">
      <c r="B1586" s="7"/>
      <c r="C1586" s="7"/>
      <c r="D1586" s="7" t="s">
        <v>158</v>
      </c>
      <c r="E1586" s="7">
        <f>COUNTA(H1586:H1588)</f>
        <v>3</v>
      </c>
      <c r="F1586" s="5">
        <f>COUNTIF(L1586:L1588,"胜")</f>
        <v>1</v>
      </c>
      <c r="G1586" s="6">
        <f>F1586/E1586</f>
        <v>0.333333333333333</v>
      </c>
      <c r="H1586" s="7" t="s">
        <v>144</v>
      </c>
      <c r="I1586" s="7">
        <v>83.1</v>
      </c>
      <c r="J1586" s="7" t="s">
        <v>159</v>
      </c>
      <c r="K1586" s="7">
        <v>93.6</v>
      </c>
      <c r="L1586" s="19" t="str">
        <f t="shared" si="44"/>
        <v>负</v>
      </c>
    </row>
    <row r="1587" spans="2:12">
      <c r="B1587" s="7"/>
      <c r="C1587" s="7"/>
      <c r="D1587" s="7"/>
      <c r="E1587" s="7"/>
      <c r="F1587" s="5"/>
      <c r="G1587" s="6"/>
      <c r="H1587" s="7" t="s">
        <v>145</v>
      </c>
      <c r="I1587" s="7">
        <v>80.4</v>
      </c>
      <c r="J1587" s="7" t="s">
        <v>38</v>
      </c>
      <c r="K1587" s="7">
        <v>90.6</v>
      </c>
      <c r="L1587" s="19" t="str">
        <f t="shared" si="44"/>
        <v>负</v>
      </c>
    </row>
    <row r="1588" spans="2:12">
      <c r="B1588" s="7"/>
      <c r="C1588" s="7"/>
      <c r="D1588" s="7"/>
      <c r="E1588" s="7"/>
      <c r="F1588" s="5"/>
      <c r="G1588" s="6"/>
      <c r="H1588" s="7" t="s">
        <v>146</v>
      </c>
      <c r="I1588" s="7">
        <v>79.9</v>
      </c>
      <c r="J1588" s="7" t="s">
        <v>118</v>
      </c>
      <c r="K1588" s="25"/>
      <c r="L1588" s="19" t="str">
        <f t="shared" si="44"/>
        <v>胜</v>
      </c>
    </row>
    <row r="1589" spans="2:12">
      <c r="B1589" s="7">
        <v>206</v>
      </c>
      <c r="C1589" s="7" t="s">
        <v>189</v>
      </c>
      <c r="D1589" s="7" t="s">
        <v>117</v>
      </c>
      <c r="E1589" s="37">
        <f>COUNTA(H1589:H1611)</f>
        <v>23</v>
      </c>
      <c r="F1589" s="37">
        <f>COUNTIF(L1589:L1611,"胜")</f>
        <v>5</v>
      </c>
      <c r="G1589" s="8">
        <f>F1589/E1589</f>
        <v>0.217391304347826</v>
      </c>
      <c r="H1589" s="7" t="s">
        <v>28</v>
      </c>
      <c r="I1589" s="7">
        <v>48.8</v>
      </c>
      <c r="J1589" s="7" t="s">
        <v>100</v>
      </c>
      <c r="K1589" s="7">
        <v>92.5</v>
      </c>
      <c r="L1589" s="19" t="str">
        <f t="shared" si="44"/>
        <v>负</v>
      </c>
    </row>
    <row r="1590" spans="2:12">
      <c r="B1590" s="7"/>
      <c r="C1590" s="7"/>
      <c r="D1590" s="7"/>
      <c r="E1590" s="37"/>
      <c r="F1590" s="37"/>
      <c r="G1590" s="8"/>
      <c r="H1590" s="7" t="s">
        <v>28</v>
      </c>
      <c r="I1590" s="7">
        <v>48.8</v>
      </c>
      <c r="J1590" s="7" t="s">
        <v>116</v>
      </c>
      <c r="K1590" s="7">
        <v>85.9</v>
      </c>
      <c r="L1590" s="19" t="str">
        <f t="shared" si="44"/>
        <v>负</v>
      </c>
    </row>
    <row r="1591" spans="2:12">
      <c r="B1591" s="7"/>
      <c r="C1591" s="7"/>
      <c r="D1591" s="7"/>
      <c r="E1591" s="37"/>
      <c r="F1591" s="37"/>
      <c r="G1591" s="8"/>
      <c r="H1591" s="7" t="s">
        <v>28</v>
      </c>
      <c r="I1591" s="7">
        <v>48.8</v>
      </c>
      <c r="J1591" s="7" t="s">
        <v>115</v>
      </c>
      <c r="K1591" s="7">
        <v>72.4</v>
      </c>
      <c r="L1591" s="19" t="str">
        <f t="shared" si="44"/>
        <v>负</v>
      </c>
    </row>
    <row r="1592" spans="2:12">
      <c r="B1592" s="7"/>
      <c r="C1592" s="7"/>
      <c r="D1592" s="7"/>
      <c r="E1592" s="37"/>
      <c r="F1592" s="37"/>
      <c r="G1592" s="8"/>
      <c r="H1592" s="7" t="s">
        <v>32</v>
      </c>
      <c r="I1592" s="7">
        <v>48.3</v>
      </c>
      <c r="J1592" s="7" t="s">
        <v>100</v>
      </c>
      <c r="K1592" s="7">
        <v>86.2</v>
      </c>
      <c r="L1592" s="19" t="str">
        <f t="shared" si="44"/>
        <v>负</v>
      </c>
    </row>
    <row r="1593" spans="2:12">
      <c r="B1593" s="7"/>
      <c r="C1593" s="7"/>
      <c r="D1593" s="7"/>
      <c r="E1593" s="37"/>
      <c r="F1593" s="37"/>
      <c r="G1593" s="8"/>
      <c r="H1593" s="7" t="s">
        <v>32</v>
      </c>
      <c r="I1593" s="7">
        <v>48.3</v>
      </c>
      <c r="J1593" s="7" t="s">
        <v>116</v>
      </c>
      <c r="K1593" s="7">
        <v>75.7</v>
      </c>
      <c r="L1593" s="19" t="str">
        <f t="shared" ref="L1593:L1617" si="45">IF(I1593&gt;K1593,"胜",IF(I1593=K1593,"平",IF(I1593&lt;K1593,"负")))</f>
        <v>负</v>
      </c>
    </row>
    <row r="1594" spans="2:12">
      <c r="B1594" s="7"/>
      <c r="C1594" s="7"/>
      <c r="D1594" s="7"/>
      <c r="E1594" s="37"/>
      <c r="F1594" s="37"/>
      <c r="G1594" s="8"/>
      <c r="H1594" s="7" t="s">
        <v>32</v>
      </c>
      <c r="I1594" s="7">
        <v>48.3</v>
      </c>
      <c r="J1594" s="7" t="s">
        <v>115</v>
      </c>
      <c r="K1594" s="7">
        <v>79.8</v>
      </c>
      <c r="L1594" s="19" t="str">
        <f t="shared" si="45"/>
        <v>负</v>
      </c>
    </row>
    <row r="1595" spans="2:12">
      <c r="B1595" s="7"/>
      <c r="C1595" s="7"/>
      <c r="D1595" s="7"/>
      <c r="E1595" s="37"/>
      <c r="F1595" s="37"/>
      <c r="G1595" s="8"/>
      <c r="H1595" s="7" t="s">
        <v>33</v>
      </c>
      <c r="I1595" s="7">
        <v>74.9</v>
      </c>
      <c r="J1595" s="7" t="s">
        <v>100</v>
      </c>
      <c r="K1595" s="7">
        <v>92.7</v>
      </c>
      <c r="L1595" s="19" t="str">
        <f t="shared" si="45"/>
        <v>负</v>
      </c>
    </row>
    <row r="1596" spans="2:12">
      <c r="B1596" s="7"/>
      <c r="C1596" s="7"/>
      <c r="D1596" s="7"/>
      <c r="E1596" s="37"/>
      <c r="F1596" s="37"/>
      <c r="G1596" s="8"/>
      <c r="H1596" s="7" t="s">
        <v>33</v>
      </c>
      <c r="I1596" s="7">
        <v>74.9</v>
      </c>
      <c r="J1596" s="7" t="s">
        <v>116</v>
      </c>
      <c r="K1596" s="7">
        <v>91.8</v>
      </c>
      <c r="L1596" s="19" t="str">
        <f t="shared" si="45"/>
        <v>负</v>
      </c>
    </row>
    <row r="1597" spans="2:12">
      <c r="B1597" s="7"/>
      <c r="C1597" s="7"/>
      <c r="D1597" s="7"/>
      <c r="E1597" s="37"/>
      <c r="F1597" s="37"/>
      <c r="G1597" s="8"/>
      <c r="H1597" s="7" t="s">
        <v>33</v>
      </c>
      <c r="I1597" s="7">
        <v>74.9</v>
      </c>
      <c r="J1597" s="7" t="s">
        <v>115</v>
      </c>
      <c r="K1597" s="7">
        <v>82.6</v>
      </c>
      <c r="L1597" s="19" t="str">
        <f t="shared" si="45"/>
        <v>负</v>
      </c>
    </row>
    <row r="1598" spans="2:12">
      <c r="B1598" s="7"/>
      <c r="C1598" s="7"/>
      <c r="D1598" s="7"/>
      <c r="E1598" s="37"/>
      <c r="F1598" s="37"/>
      <c r="G1598" s="8"/>
      <c r="H1598" s="7" t="s">
        <v>93</v>
      </c>
      <c r="I1598" s="7">
        <v>71.1</v>
      </c>
      <c r="J1598" s="7" t="s">
        <v>72</v>
      </c>
      <c r="K1598" s="20"/>
      <c r="L1598" s="19" t="str">
        <f t="shared" si="45"/>
        <v>胜</v>
      </c>
    </row>
    <row r="1599" spans="2:12">
      <c r="B1599" s="7"/>
      <c r="C1599" s="7"/>
      <c r="D1599" s="7"/>
      <c r="E1599" s="37"/>
      <c r="F1599" s="37"/>
      <c r="G1599" s="8"/>
      <c r="H1599" s="7" t="s">
        <v>93</v>
      </c>
      <c r="I1599" s="7">
        <v>71.1</v>
      </c>
      <c r="J1599" s="7" t="s">
        <v>21</v>
      </c>
      <c r="K1599" s="7">
        <v>89.3</v>
      </c>
      <c r="L1599" s="19" t="str">
        <f t="shared" si="45"/>
        <v>负</v>
      </c>
    </row>
    <row r="1600" spans="2:12">
      <c r="B1600" s="7"/>
      <c r="C1600" s="7"/>
      <c r="D1600" s="7"/>
      <c r="E1600" s="37"/>
      <c r="F1600" s="37"/>
      <c r="G1600" s="8"/>
      <c r="H1600" s="7" t="s">
        <v>93</v>
      </c>
      <c r="I1600" s="7">
        <v>71.1</v>
      </c>
      <c r="J1600" s="7" t="s">
        <v>87</v>
      </c>
      <c r="K1600" s="7">
        <v>30.3</v>
      </c>
      <c r="L1600" s="19" t="str">
        <f t="shared" si="45"/>
        <v>胜</v>
      </c>
    </row>
    <row r="1601" spans="2:12">
      <c r="B1601" s="7"/>
      <c r="C1601" s="7"/>
      <c r="D1601" s="7"/>
      <c r="E1601" s="37"/>
      <c r="F1601" s="37"/>
      <c r="G1601" s="8"/>
      <c r="H1601" s="7" t="s">
        <v>94</v>
      </c>
      <c r="I1601" s="7">
        <v>81.2</v>
      </c>
      <c r="J1601" s="7" t="s">
        <v>72</v>
      </c>
      <c r="K1601" s="7">
        <v>89</v>
      </c>
      <c r="L1601" s="19" t="str">
        <f t="shared" si="45"/>
        <v>负</v>
      </c>
    </row>
    <row r="1602" spans="2:12">
      <c r="B1602" s="7"/>
      <c r="C1602" s="7"/>
      <c r="D1602" s="7"/>
      <c r="E1602" s="37"/>
      <c r="F1602" s="37"/>
      <c r="G1602" s="8"/>
      <c r="H1602" s="7" t="s">
        <v>94</v>
      </c>
      <c r="I1602" s="7">
        <v>81.2</v>
      </c>
      <c r="J1602" s="7" t="s">
        <v>21</v>
      </c>
      <c r="K1602" s="7">
        <v>93</v>
      </c>
      <c r="L1602" s="19" t="str">
        <f t="shared" si="45"/>
        <v>负</v>
      </c>
    </row>
    <row r="1603" spans="2:12">
      <c r="B1603" s="7"/>
      <c r="C1603" s="7"/>
      <c r="D1603" s="7"/>
      <c r="E1603" s="37"/>
      <c r="F1603" s="37"/>
      <c r="G1603" s="8"/>
      <c r="H1603" s="7" t="s">
        <v>94</v>
      </c>
      <c r="I1603" s="7">
        <v>81.2</v>
      </c>
      <c r="J1603" s="7" t="s">
        <v>87</v>
      </c>
      <c r="K1603" s="20"/>
      <c r="L1603" s="19" t="str">
        <f t="shared" si="45"/>
        <v>胜</v>
      </c>
    </row>
    <row r="1604" spans="2:12">
      <c r="B1604" s="7"/>
      <c r="C1604" s="7"/>
      <c r="D1604" s="7"/>
      <c r="E1604" s="37"/>
      <c r="F1604" s="37"/>
      <c r="G1604" s="8"/>
      <c r="H1604" s="7" t="s">
        <v>95</v>
      </c>
      <c r="I1604" s="7">
        <v>46.7</v>
      </c>
      <c r="J1604" s="7" t="s">
        <v>72</v>
      </c>
      <c r="K1604" s="20"/>
      <c r="L1604" s="19" t="str">
        <f t="shared" si="45"/>
        <v>胜</v>
      </c>
    </row>
    <row r="1605" spans="2:12">
      <c r="B1605" s="7"/>
      <c r="C1605" s="7"/>
      <c r="D1605" s="7"/>
      <c r="E1605" s="37"/>
      <c r="F1605" s="37"/>
      <c r="G1605" s="8"/>
      <c r="H1605" s="7" t="s">
        <v>95</v>
      </c>
      <c r="I1605" s="7">
        <v>46.7</v>
      </c>
      <c r="J1605" s="7" t="s">
        <v>21</v>
      </c>
      <c r="K1605" s="7">
        <v>91.7</v>
      </c>
      <c r="L1605" s="19" t="str">
        <f t="shared" si="45"/>
        <v>负</v>
      </c>
    </row>
    <row r="1606" spans="2:12">
      <c r="B1606" s="7"/>
      <c r="C1606" s="7"/>
      <c r="D1606" s="7"/>
      <c r="E1606" s="37"/>
      <c r="F1606" s="37"/>
      <c r="G1606" s="8"/>
      <c r="H1606" s="7" t="s">
        <v>95</v>
      </c>
      <c r="I1606" s="7">
        <v>46.7</v>
      </c>
      <c r="J1606" s="7" t="s">
        <v>87</v>
      </c>
      <c r="K1606" s="20"/>
      <c r="L1606" s="19" t="str">
        <f t="shared" si="45"/>
        <v>胜</v>
      </c>
    </row>
    <row r="1607" spans="2:12">
      <c r="B1607" s="7"/>
      <c r="C1607" s="7"/>
      <c r="D1607" s="7"/>
      <c r="E1607" s="37"/>
      <c r="F1607" s="37"/>
      <c r="G1607" s="8"/>
      <c r="H1607" s="7" t="s">
        <v>119</v>
      </c>
      <c r="I1607" s="7">
        <v>71.2</v>
      </c>
      <c r="J1607" s="7" t="s">
        <v>38</v>
      </c>
      <c r="K1607" s="7">
        <v>97.7</v>
      </c>
      <c r="L1607" s="19" t="str">
        <f t="shared" si="45"/>
        <v>负</v>
      </c>
    </row>
    <row r="1608" spans="2:12">
      <c r="B1608" s="7"/>
      <c r="C1608" s="7"/>
      <c r="D1608" s="7"/>
      <c r="E1608" s="37"/>
      <c r="F1608" s="37"/>
      <c r="G1608" s="8"/>
      <c r="H1608" s="7" t="s">
        <v>120</v>
      </c>
      <c r="I1608" s="7">
        <v>82</v>
      </c>
      <c r="J1608" s="7" t="s">
        <v>38</v>
      </c>
      <c r="K1608" s="7">
        <v>96.4</v>
      </c>
      <c r="L1608" s="19" t="str">
        <f t="shared" si="45"/>
        <v>负</v>
      </c>
    </row>
    <row r="1609" spans="2:12">
      <c r="B1609" s="7"/>
      <c r="C1609" s="7"/>
      <c r="D1609" s="7"/>
      <c r="E1609" s="37"/>
      <c r="F1609" s="37"/>
      <c r="G1609" s="8"/>
      <c r="H1609" s="7" t="s">
        <v>144</v>
      </c>
      <c r="I1609" s="7">
        <v>77.3</v>
      </c>
      <c r="J1609" s="7" t="s">
        <v>165</v>
      </c>
      <c r="K1609" s="7">
        <v>88.5</v>
      </c>
      <c r="L1609" s="19" t="str">
        <f t="shared" si="45"/>
        <v>负</v>
      </c>
    </row>
    <row r="1610" spans="2:12">
      <c r="B1610" s="7"/>
      <c r="C1610" s="7"/>
      <c r="D1610" s="7"/>
      <c r="E1610" s="37"/>
      <c r="F1610" s="37"/>
      <c r="G1610" s="8"/>
      <c r="H1610" s="7" t="s">
        <v>145</v>
      </c>
      <c r="I1610" s="7">
        <v>68.8</v>
      </c>
      <c r="J1610" s="7" t="s">
        <v>100</v>
      </c>
      <c r="K1610" s="7">
        <v>90</v>
      </c>
      <c r="L1610" s="19" t="str">
        <f t="shared" si="45"/>
        <v>负</v>
      </c>
    </row>
    <row r="1611" spans="2:12">
      <c r="B1611" s="7"/>
      <c r="C1611" s="7"/>
      <c r="D1611" s="7"/>
      <c r="E1611" s="37"/>
      <c r="F1611" s="37"/>
      <c r="G1611" s="8"/>
      <c r="H1611" s="7" t="s">
        <v>146</v>
      </c>
      <c r="I1611" s="20"/>
      <c r="J1611" s="7" t="s">
        <v>160</v>
      </c>
      <c r="K1611" s="7">
        <v>75.1</v>
      </c>
      <c r="L1611" s="19" t="str">
        <f t="shared" si="45"/>
        <v>负</v>
      </c>
    </row>
    <row r="1612" spans="2:12">
      <c r="B1612" s="5">
        <v>249</v>
      </c>
      <c r="C1612" s="5" t="s">
        <v>190</v>
      </c>
      <c r="D1612" s="5"/>
      <c r="E1612" s="7">
        <f>COUNTA(H1612:H1618)</f>
        <v>7</v>
      </c>
      <c r="F1612" s="5">
        <f>COUNTIF(L1612:L1618,"胜")</f>
        <v>3</v>
      </c>
      <c r="G1612" s="6">
        <f>F1612/E1612</f>
        <v>0.428571428571429</v>
      </c>
      <c r="H1612" s="44" t="s">
        <v>169</v>
      </c>
      <c r="I1612" s="44">
        <v>82.5</v>
      </c>
      <c r="J1612" s="44" t="s">
        <v>40</v>
      </c>
      <c r="K1612" s="44">
        <v>98.5</v>
      </c>
      <c r="L1612" s="44" t="s">
        <v>135</v>
      </c>
    </row>
    <row r="1613" spans="2:12">
      <c r="B1613" s="5"/>
      <c r="C1613" s="5"/>
      <c r="D1613" s="5"/>
      <c r="E1613" s="7"/>
      <c r="F1613" s="5"/>
      <c r="G1613" s="6"/>
      <c r="H1613" s="44" t="s">
        <v>136</v>
      </c>
      <c r="I1613" s="44">
        <v>88.6</v>
      </c>
      <c r="J1613" s="44" t="s">
        <v>40</v>
      </c>
      <c r="K1613" s="44">
        <v>94.9</v>
      </c>
      <c r="L1613" s="44" t="s">
        <v>135</v>
      </c>
    </row>
    <row r="1614" spans="2:12">
      <c r="B1614" s="5"/>
      <c r="C1614" s="5"/>
      <c r="D1614" s="5"/>
      <c r="E1614" s="7"/>
      <c r="F1614" s="5"/>
      <c r="G1614" s="6"/>
      <c r="H1614" s="44" t="s">
        <v>136</v>
      </c>
      <c r="I1614" s="44">
        <v>88.6</v>
      </c>
      <c r="J1614" s="44" t="s">
        <v>185</v>
      </c>
      <c r="K1614" s="44">
        <v>76.5</v>
      </c>
      <c r="L1614" s="44" t="s">
        <v>168</v>
      </c>
    </row>
    <row r="1615" spans="2:12">
      <c r="B1615" s="5"/>
      <c r="C1615" s="5"/>
      <c r="D1615" s="5"/>
      <c r="E1615" s="7"/>
      <c r="F1615" s="5"/>
      <c r="G1615" s="6"/>
      <c r="H1615" s="44" t="s">
        <v>170</v>
      </c>
      <c r="I1615" s="44">
        <v>95.2</v>
      </c>
      <c r="J1615" s="44" t="s">
        <v>55</v>
      </c>
      <c r="K1615" s="44">
        <v>87.2</v>
      </c>
      <c r="L1615" s="44" t="s">
        <v>168</v>
      </c>
    </row>
    <row r="1616" spans="2:12">
      <c r="B1616" s="5"/>
      <c r="C1616" s="5"/>
      <c r="D1616" s="5"/>
      <c r="E1616" s="7"/>
      <c r="F1616" s="5"/>
      <c r="G1616" s="6"/>
      <c r="H1616" s="44" t="s">
        <v>170</v>
      </c>
      <c r="I1616" s="44">
        <v>95.2</v>
      </c>
      <c r="J1616" s="44" t="s">
        <v>91</v>
      </c>
      <c r="K1616" s="44">
        <v>87.4</v>
      </c>
      <c r="L1616" s="44" t="s">
        <v>168</v>
      </c>
    </row>
    <row r="1617" spans="2:12">
      <c r="B1617" s="5"/>
      <c r="C1617" s="5"/>
      <c r="D1617" s="5"/>
      <c r="E1617" s="7"/>
      <c r="F1617" s="5"/>
      <c r="G1617" s="6"/>
      <c r="H1617" s="44" t="s">
        <v>172</v>
      </c>
      <c r="I1617" s="44">
        <v>96.5</v>
      </c>
      <c r="J1617" s="44" t="s">
        <v>40</v>
      </c>
      <c r="K1617" s="44">
        <v>99.7</v>
      </c>
      <c r="L1617" s="44" t="s">
        <v>135</v>
      </c>
    </row>
    <row r="1618" spans="2:12">
      <c r="B1618" s="5"/>
      <c r="C1618" s="5"/>
      <c r="D1618" s="5"/>
      <c r="E1618" s="7"/>
      <c r="F1618" s="5"/>
      <c r="G1618" s="6"/>
      <c r="H1618" s="44" t="s">
        <v>172</v>
      </c>
      <c r="I1618" s="44">
        <v>96.5</v>
      </c>
      <c r="J1618" s="44" t="s">
        <v>167</v>
      </c>
      <c r="K1618" s="44">
        <v>100.8</v>
      </c>
      <c r="L1618" s="44" t="s">
        <v>135</v>
      </c>
    </row>
    <row r="1619" spans="2:12">
      <c r="B1619" s="5">
        <v>320</v>
      </c>
      <c r="C1619" s="5" t="s">
        <v>179</v>
      </c>
      <c r="D1619" s="5"/>
      <c r="E1619" s="7">
        <f>COUNTA(H1619:H1621)</f>
        <v>3</v>
      </c>
      <c r="F1619" s="5">
        <f>COUNTIF(L1619:L1621,"胜")</f>
        <v>0</v>
      </c>
      <c r="G1619" s="6">
        <f>F1619/E1619</f>
        <v>0</v>
      </c>
      <c r="H1619" s="5" t="s">
        <v>133</v>
      </c>
      <c r="I1619" s="5">
        <v>87.8</v>
      </c>
      <c r="J1619" s="5" t="s">
        <v>86</v>
      </c>
      <c r="K1619" s="5">
        <v>99.1</v>
      </c>
      <c r="L1619" s="5" t="str">
        <f>IF(I1619&gt;K1619,"胜",IF(I1619=K1619,"平",IF(I1619&lt;K1619,"负")))</f>
        <v>负</v>
      </c>
    </row>
    <row r="1620" spans="2:12">
      <c r="B1620" s="5"/>
      <c r="C1620" s="5"/>
      <c r="D1620" s="5"/>
      <c r="E1620" s="7"/>
      <c r="F1620" s="5"/>
      <c r="G1620" s="6"/>
      <c r="H1620" s="5" t="s">
        <v>83</v>
      </c>
      <c r="I1620" s="5">
        <v>74.5</v>
      </c>
      <c r="J1620" s="5" t="s">
        <v>86</v>
      </c>
      <c r="K1620" s="5">
        <v>79</v>
      </c>
      <c r="L1620" s="5" t="str">
        <f>IF(I1620&gt;K1620,"胜",IF(I1620=K1620,"平",IF(I1620&lt;K1620,"负")))</f>
        <v>负</v>
      </c>
    </row>
    <row r="1621" spans="2:12">
      <c r="B1621" s="5"/>
      <c r="C1621" s="5"/>
      <c r="D1621" s="5"/>
      <c r="E1621" s="7"/>
      <c r="F1621" s="5"/>
      <c r="G1621" s="6"/>
      <c r="H1621" s="5" t="s">
        <v>83</v>
      </c>
      <c r="I1621" s="5">
        <v>74.5</v>
      </c>
      <c r="J1621" s="5" t="s">
        <v>87</v>
      </c>
      <c r="K1621" s="5">
        <v>93.3</v>
      </c>
      <c r="L1621" s="5" t="str">
        <f>IF(I1621&gt;K1621,"胜",IF(I1621=K1621,"平",IF(I1621&lt;K1621,"负")))</f>
        <v>负</v>
      </c>
    </row>
    <row r="1622" spans="2:12">
      <c r="B1622" s="12">
        <v>181</v>
      </c>
      <c r="C1622" s="11" t="s">
        <v>178</v>
      </c>
      <c r="D1622" s="12"/>
      <c r="E1622" s="7">
        <f>COUNTA(H1622:H1626)</f>
        <v>5</v>
      </c>
      <c r="F1622" s="5">
        <f>COUNTIF(L1622:L1626,"胜")</f>
        <v>1</v>
      </c>
      <c r="G1622" s="9">
        <f>F1622/E1622</f>
        <v>0.2</v>
      </c>
      <c r="H1622" s="44" t="s">
        <v>134</v>
      </c>
      <c r="I1622" s="44">
        <v>89</v>
      </c>
      <c r="J1622" s="44" t="s">
        <v>86</v>
      </c>
      <c r="K1622" s="44">
        <v>95.5</v>
      </c>
      <c r="L1622" s="44" t="str">
        <f t="shared" ref="L1622:L1626" si="46">IF(I1622&gt;K1622,"胜",IF(I1622=K1622,"平",IF(I1622&lt;K1622,"负")))</f>
        <v>负</v>
      </c>
    </row>
    <row r="1623" spans="2:12">
      <c r="B1623" s="12"/>
      <c r="C1623" s="12"/>
      <c r="D1623" s="12"/>
      <c r="E1623" s="7"/>
      <c r="F1623" s="5"/>
      <c r="G1623" s="9"/>
      <c r="H1623" s="44" t="s">
        <v>134</v>
      </c>
      <c r="I1623" s="44">
        <v>89</v>
      </c>
      <c r="J1623" s="44" t="s">
        <v>91</v>
      </c>
      <c r="K1623" s="44">
        <v>89.4</v>
      </c>
      <c r="L1623" s="44" t="str">
        <f t="shared" si="46"/>
        <v>负</v>
      </c>
    </row>
    <row r="1624" spans="2:12">
      <c r="B1624" s="12"/>
      <c r="C1624" s="12"/>
      <c r="D1624" s="12"/>
      <c r="E1624" s="7"/>
      <c r="F1624" s="5"/>
      <c r="G1624" s="9"/>
      <c r="H1624" s="44" t="s">
        <v>169</v>
      </c>
      <c r="I1624" s="44">
        <v>85.7</v>
      </c>
      <c r="J1624" s="44" t="s">
        <v>86</v>
      </c>
      <c r="K1624" s="44">
        <v>92.5</v>
      </c>
      <c r="L1624" s="44" t="str">
        <f t="shared" si="46"/>
        <v>负</v>
      </c>
    </row>
    <row r="1625" spans="2:12">
      <c r="B1625" s="12"/>
      <c r="C1625" s="12"/>
      <c r="D1625" s="12"/>
      <c r="E1625" s="7"/>
      <c r="F1625" s="5"/>
      <c r="G1625" s="9"/>
      <c r="H1625" s="44" t="s">
        <v>169</v>
      </c>
      <c r="I1625" s="44">
        <v>85.7</v>
      </c>
      <c r="J1625" s="44" t="s">
        <v>91</v>
      </c>
      <c r="K1625" s="44">
        <v>94.2</v>
      </c>
      <c r="L1625" s="44" t="str">
        <f t="shared" si="46"/>
        <v>负</v>
      </c>
    </row>
    <row r="1626" spans="2:12">
      <c r="B1626" s="12"/>
      <c r="C1626" s="12"/>
      <c r="D1626" s="12"/>
      <c r="E1626" s="7"/>
      <c r="F1626" s="5"/>
      <c r="G1626" s="9"/>
      <c r="H1626" s="44" t="s">
        <v>136</v>
      </c>
      <c r="I1626" s="44">
        <v>91.7</v>
      </c>
      <c r="J1626" s="44" t="s">
        <v>86</v>
      </c>
      <c r="K1626" s="44">
        <v>64.5</v>
      </c>
      <c r="L1626" s="44" t="str">
        <f t="shared" si="46"/>
        <v>胜</v>
      </c>
    </row>
  </sheetData>
  <autoFilter xmlns:etc="http://www.wps.cn/officeDocument/2017/etCustomData" ref="B2:L1626" etc:filterBottomFollowUsedRange="0">
    <extLst/>
  </autoFilter>
  <mergeCells count="396">
    <mergeCell ref="B3:B14"/>
    <mergeCell ref="B15:B70"/>
    <mergeCell ref="B71:B75"/>
    <mergeCell ref="B76:B117"/>
    <mergeCell ref="B118:B152"/>
    <mergeCell ref="B153:B171"/>
    <mergeCell ref="B172:B187"/>
    <mergeCell ref="B188:B201"/>
    <mergeCell ref="B202:B213"/>
    <mergeCell ref="B214:B238"/>
    <mergeCell ref="B239:B258"/>
    <mergeCell ref="B259:B293"/>
    <mergeCell ref="B294:B314"/>
    <mergeCell ref="B315:B331"/>
    <mergeCell ref="B332:B356"/>
    <mergeCell ref="B357:B382"/>
    <mergeCell ref="B383:B387"/>
    <mergeCell ref="B388:B410"/>
    <mergeCell ref="B411:B437"/>
    <mergeCell ref="B438:B449"/>
    <mergeCell ref="B450:B461"/>
    <mergeCell ref="B462:B473"/>
    <mergeCell ref="B474:B530"/>
    <mergeCell ref="B531:B558"/>
    <mergeCell ref="B559:B621"/>
    <mergeCell ref="B622:B654"/>
    <mergeCell ref="B655:B698"/>
    <mergeCell ref="B699:B703"/>
    <mergeCell ref="B704:B762"/>
    <mergeCell ref="B763:B849"/>
    <mergeCell ref="B850:B873"/>
    <mergeCell ref="B874:B885"/>
    <mergeCell ref="B886:B914"/>
    <mergeCell ref="B915:B983"/>
    <mergeCell ref="B984:B997"/>
    <mergeCell ref="B998:B1014"/>
    <mergeCell ref="B1015:B1072"/>
    <mergeCell ref="B1073:B1077"/>
    <mergeCell ref="B1078:B1080"/>
    <mergeCell ref="B1081:B1105"/>
    <mergeCell ref="B1106:B1117"/>
    <mergeCell ref="B1118:B1131"/>
    <mergeCell ref="B1132:B1143"/>
    <mergeCell ref="B1144:B1175"/>
    <mergeCell ref="B1176:B1181"/>
    <mergeCell ref="B1182:B1213"/>
    <mergeCell ref="B1214:B1230"/>
    <mergeCell ref="B1231:B1257"/>
    <mergeCell ref="B1258:B1266"/>
    <mergeCell ref="B1267:B1279"/>
    <mergeCell ref="B1280:B1299"/>
    <mergeCell ref="B1300:B1344"/>
    <mergeCell ref="B1345:B1356"/>
    <mergeCell ref="B1357:B1388"/>
    <mergeCell ref="B1389:B1430"/>
    <mergeCell ref="B1431:B1442"/>
    <mergeCell ref="B1443:B1500"/>
    <mergeCell ref="B1501:B1536"/>
    <mergeCell ref="B1537:B1539"/>
    <mergeCell ref="B1540:B1564"/>
    <mergeCell ref="B1565:B1585"/>
    <mergeCell ref="B1586:B1588"/>
    <mergeCell ref="B1589:B1611"/>
    <mergeCell ref="B1612:B1618"/>
    <mergeCell ref="B1619:B1621"/>
    <mergeCell ref="B1622:B1626"/>
    <mergeCell ref="C3:C14"/>
    <mergeCell ref="C15:C70"/>
    <mergeCell ref="C71:C75"/>
    <mergeCell ref="C76:C117"/>
    <mergeCell ref="C118:C152"/>
    <mergeCell ref="C153:C171"/>
    <mergeCell ref="C172:C187"/>
    <mergeCell ref="C188:C201"/>
    <mergeCell ref="C202:C213"/>
    <mergeCell ref="C214:C238"/>
    <mergeCell ref="C239:C258"/>
    <mergeCell ref="C259:C293"/>
    <mergeCell ref="C294:C314"/>
    <mergeCell ref="C315:C331"/>
    <mergeCell ref="C332:C356"/>
    <mergeCell ref="C357:C382"/>
    <mergeCell ref="C383:C387"/>
    <mergeCell ref="C388:C410"/>
    <mergeCell ref="C411:C437"/>
    <mergeCell ref="C438:C449"/>
    <mergeCell ref="C450:C461"/>
    <mergeCell ref="C462:C473"/>
    <mergeCell ref="C474:C530"/>
    <mergeCell ref="C531:C558"/>
    <mergeCell ref="C559:C621"/>
    <mergeCell ref="C622:C654"/>
    <mergeCell ref="C655:C698"/>
    <mergeCell ref="C699:C703"/>
    <mergeCell ref="C704:C762"/>
    <mergeCell ref="C763:C849"/>
    <mergeCell ref="C850:C873"/>
    <mergeCell ref="C874:C885"/>
    <mergeCell ref="C886:C914"/>
    <mergeCell ref="C915:C983"/>
    <mergeCell ref="C984:C997"/>
    <mergeCell ref="C998:C1014"/>
    <mergeCell ref="C1015:C1072"/>
    <mergeCell ref="C1073:C1077"/>
    <mergeCell ref="C1078:C1080"/>
    <mergeCell ref="C1081:C1105"/>
    <mergeCell ref="C1106:C1117"/>
    <mergeCell ref="C1118:C1131"/>
    <mergeCell ref="C1132:C1143"/>
    <mergeCell ref="C1144:C1175"/>
    <mergeCell ref="C1176:C1181"/>
    <mergeCell ref="C1182:C1213"/>
    <mergeCell ref="C1214:C1230"/>
    <mergeCell ref="C1231:C1257"/>
    <mergeCell ref="C1258:C1266"/>
    <mergeCell ref="C1267:C1279"/>
    <mergeCell ref="C1280:C1299"/>
    <mergeCell ref="C1300:C1344"/>
    <mergeCell ref="C1345:C1356"/>
    <mergeCell ref="C1357:C1388"/>
    <mergeCell ref="C1389:C1430"/>
    <mergeCell ref="C1431:C1442"/>
    <mergeCell ref="C1443:C1500"/>
    <mergeCell ref="C1501:C1536"/>
    <mergeCell ref="C1537:C1539"/>
    <mergeCell ref="C1540:C1564"/>
    <mergeCell ref="C1565:C1585"/>
    <mergeCell ref="C1586:C1588"/>
    <mergeCell ref="C1589:C1611"/>
    <mergeCell ref="C1612:C1618"/>
    <mergeCell ref="C1619:C1621"/>
    <mergeCell ref="C1622:C1626"/>
    <mergeCell ref="D3:D14"/>
    <mergeCell ref="D15:D70"/>
    <mergeCell ref="D71:D75"/>
    <mergeCell ref="D76:D117"/>
    <mergeCell ref="D118:D152"/>
    <mergeCell ref="D153:D171"/>
    <mergeCell ref="D172:D187"/>
    <mergeCell ref="D188:D201"/>
    <mergeCell ref="D202:D213"/>
    <mergeCell ref="D214:D238"/>
    <mergeCell ref="D239:D258"/>
    <mergeCell ref="D259:D293"/>
    <mergeCell ref="D294:D314"/>
    <mergeCell ref="D315:D331"/>
    <mergeCell ref="D332:D356"/>
    <mergeCell ref="D357:D382"/>
    <mergeCell ref="D383:D387"/>
    <mergeCell ref="D388:D410"/>
    <mergeCell ref="D411:D437"/>
    <mergeCell ref="D438:D449"/>
    <mergeCell ref="D450:D461"/>
    <mergeCell ref="D462:D473"/>
    <mergeCell ref="D474:D530"/>
    <mergeCell ref="D531:D558"/>
    <mergeCell ref="D559:D621"/>
    <mergeCell ref="D622:D654"/>
    <mergeCell ref="D655:D698"/>
    <mergeCell ref="D699:D703"/>
    <mergeCell ref="D704:D762"/>
    <mergeCell ref="D763:D849"/>
    <mergeCell ref="D850:D873"/>
    <mergeCell ref="D874:D885"/>
    <mergeCell ref="D886:D914"/>
    <mergeCell ref="D915:D983"/>
    <mergeCell ref="D984:D997"/>
    <mergeCell ref="D998:D1014"/>
    <mergeCell ref="D1015:D1072"/>
    <mergeCell ref="D1073:D1077"/>
    <mergeCell ref="D1078:D1080"/>
    <mergeCell ref="D1081:D1105"/>
    <mergeCell ref="D1106:D1117"/>
    <mergeCell ref="D1118:D1131"/>
    <mergeCell ref="D1132:D1143"/>
    <mergeCell ref="D1144:D1175"/>
    <mergeCell ref="D1176:D1181"/>
    <mergeCell ref="D1182:D1213"/>
    <mergeCell ref="D1214:D1230"/>
    <mergeCell ref="D1231:D1257"/>
    <mergeCell ref="D1258:D1266"/>
    <mergeCell ref="D1267:D1279"/>
    <mergeCell ref="D1280:D1299"/>
    <mergeCell ref="D1300:D1344"/>
    <mergeCell ref="D1345:D1356"/>
    <mergeCell ref="D1357:D1388"/>
    <mergeCell ref="D1389:D1430"/>
    <mergeCell ref="D1431:D1442"/>
    <mergeCell ref="D1443:D1500"/>
    <mergeCell ref="D1501:D1536"/>
    <mergeCell ref="D1537:D1539"/>
    <mergeCell ref="D1540:D1564"/>
    <mergeCell ref="D1565:D1585"/>
    <mergeCell ref="D1586:D1588"/>
    <mergeCell ref="D1589:D1611"/>
    <mergeCell ref="D1612:D1618"/>
    <mergeCell ref="D1619:D1621"/>
    <mergeCell ref="D1622:D1626"/>
    <mergeCell ref="E3:E14"/>
    <mergeCell ref="E15:E70"/>
    <mergeCell ref="E71:E75"/>
    <mergeCell ref="E76:E117"/>
    <mergeCell ref="E118:E152"/>
    <mergeCell ref="E153:E171"/>
    <mergeCell ref="E172:E187"/>
    <mergeCell ref="E188:E201"/>
    <mergeCell ref="E202:E213"/>
    <mergeCell ref="E214:E238"/>
    <mergeCell ref="E239:E258"/>
    <mergeCell ref="E259:E293"/>
    <mergeCell ref="E294:E314"/>
    <mergeCell ref="E315:E331"/>
    <mergeCell ref="E332:E356"/>
    <mergeCell ref="E357:E382"/>
    <mergeCell ref="E383:E387"/>
    <mergeCell ref="E388:E410"/>
    <mergeCell ref="E411:E437"/>
    <mergeCell ref="E438:E449"/>
    <mergeCell ref="E450:E461"/>
    <mergeCell ref="E462:E473"/>
    <mergeCell ref="E474:E530"/>
    <mergeCell ref="E531:E558"/>
    <mergeCell ref="E559:E621"/>
    <mergeCell ref="E622:E654"/>
    <mergeCell ref="E655:E698"/>
    <mergeCell ref="E699:E703"/>
    <mergeCell ref="E704:E762"/>
    <mergeCell ref="E763:E849"/>
    <mergeCell ref="E850:E873"/>
    <mergeCell ref="E874:E885"/>
    <mergeCell ref="E886:E914"/>
    <mergeCell ref="E915:E983"/>
    <mergeCell ref="E984:E997"/>
    <mergeCell ref="E998:E1014"/>
    <mergeCell ref="E1015:E1072"/>
    <mergeCell ref="E1073:E1077"/>
    <mergeCell ref="E1078:E1080"/>
    <mergeCell ref="E1081:E1105"/>
    <mergeCell ref="E1106:E1117"/>
    <mergeCell ref="E1118:E1131"/>
    <mergeCell ref="E1132:E1143"/>
    <mergeCell ref="E1144:E1175"/>
    <mergeCell ref="E1176:E1181"/>
    <mergeCell ref="E1182:E1213"/>
    <mergeCell ref="E1214:E1230"/>
    <mergeCell ref="E1231:E1257"/>
    <mergeCell ref="E1258:E1266"/>
    <mergeCell ref="E1267:E1279"/>
    <mergeCell ref="E1280:E1299"/>
    <mergeCell ref="E1300:E1344"/>
    <mergeCell ref="E1345:E1356"/>
    <mergeCell ref="E1357:E1388"/>
    <mergeCell ref="E1389:E1430"/>
    <mergeCell ref="E1431:E1442"/>
    <mergeCell ref="E1443:E1500"/>
    <mergeCell ref="E1501:E1536"/>
    <mergeCell ref="E1537:E1539"/>
    <mergeCell ref="E1540:E1564"/>
    <mergeCell ref="E1565:E1585"/>
    <mergeCell ref="E1586:E1588"/>
    <mergeCell ref="E1589:E1611"/>
    <mergeCell ref="E1612:E1618"/>
    <mergeCell ref="E1619:E1621"/>
    <mergeCell ref="E1622:E1626"/>
    <mergeCell ref="F3:F14"/>
    <mergeCell ref="F15:F70"/>
    <mergeCell ref="F71:F75"/>
    <mergeCell ref="F76:F117"/>
    <mergeCell ref="F118:F152"/>
    <mergeCell ref="F153:F171"/>
    <mergeCell ref="F172:F187"/>
    <mergeCell ref="F188:F201"/>
    <mergeCell ref="F202:F213"/>
    <mergeCell ref="F214:F238"/>
    <mergeCell ref="F239:F258"/>
    <mergeCell ref="F259:F293"/>
    <mergeCell ref="F294:F314"/>
    <mergeCell ref="F315:F331"/>
    <mergeCell ref="F332:F356"/>
    <mergeCell ref="F357:F382"/>
    <mergeCell ref="F383:F387"/>
    <mergeCell ref="F388:F410"/>
    <mergeCell ref="F411:F437"/>
    <mergeCell ref="F438:F449"/>
    <mergeCell ref="F450:F461"/>
    <mergeCell ref="F462:F473"/>
    <mergeCell ref="F474:F530"/>
    <mergeCell ref="F531:F558"/>
    <mergeCell ref="F559:F621"/>
    <mergeCell ref="F622:F654"/>
    <mergeCell ref="F655:F698"/>
    <mergeCell ref="F699:F703"/>
    <mergeCell ref="F704:F762"/>
    <mergeCell ref="F763:F849"/>
    <mergeCell ref="F850:F873"/>
    <mergeCell ref="F874:F885"/>
    <mergeCell ref="F886:F914"/>
    <mergeCell ref="F915:F983"/>
    <mergeCell ref="F984:F997"/>
    <mergeCell ref="F998:F1014"/>
    <mergeCell ref="F1015:F1072"/>
    <mergeCell ref="F1073:F1077"/>
    <mergeCell ref="F1078:F1080"/>
    <mergeCell ref="F1081:F1105"/>
    <mergeCell ref="F1106:F1117"/>
    <mergeCell ref="F1118:F1131"/>
    <mergeCell ref="F1132:F1143"/>
    <mergeCell ref="F1144:F1175"/>
    <mergeCell ref="F1176:F1181"/>
    <mergeCell ref="F1182:F1213"/>
    <mergeCell ref="F1214:F1230"/>
    <mergeCell ref="F1231:F1257"/>
    <mergeCell ref="F1258:F1266"/>
    <mergeCell ref="F1267:F1279"/>
    <mergeCell ref="F1280:F1299"/>
    <mergeCell ref="F1300:F1344"/>
    <mergeCell ref="F1345:F1356"/>
    <mergeCell ref="F1357:F1388"/>
    <mergeCell ref="F1389:F1430"/>
    <mergeCell ref="F1431:F1442"/>
    <mergeCell ref="F1443:F1500"/>
    <mergeCell ref="F1501:F1536"/>
    <mergeCell ref="F1537:F1539"/>
    <mergeCell ref="F1540:F1564"/>
    <mergeCell ref="F1565:F1585"/>
    <mergeCell ref="F1586:F1588"/>
    <mergeCell ref="F1589:F1611"/>
    <mergeCell ref="F1612:F1618"/>
    <mergeCell ref="F1619:F1621"/>
    <mergeCell ref="F1622:F1626"/>
    <mergeCell ref="G3:G14"/>
    <mergeCell ref="G15:G70"/>
    <mergeCell ref="G71:G75"/>
    <mergeCell ref="G76:G117"/>
    <mergeCell ref="G118:G152"/>
    <mergeCell ref="G153:G171"/>
    <mergeCell ref="G172:G187"/>
    <mergeCell ref="G188:G201"/>
    <mergeCell ref="G202:G213"/>
    <mergeCell ref="G214:G238"/>
    <mergeCell ref="G239:G258"/>
    <mergeCell ref="G259:G293"/>
    <mergeCell ref="G294:G314"/>
    <mergeCell ref="G315:G331"/>
    <mergeCell ref="G332:G356"/>
    <mergeCell ref="G357:G382"/>
    <mergeCell ref="G383:G387"/>
    <mergeCell ref="G388:G410"/>
    <mergeCell ref="G411:G437"/>
    <mergeCell ref="G438:G449"/>
    <mergeCell ref="G450:G461"/>
    <mergeCell ref="G462:G473"/>
    <mergeCell ref="G474:G530"/>
    <mergeCell ref="G531:G558"/>
    <mergeCell ref="G559:G621"/>
    <mergeCell ref="G622:G654"/>
    <mergeCell ref="G655:G698"/>
    <mergeCell ref="G699:G703"/>
    <mergeCell ref="G704:G762"/>
    <mergeCell ref="G763:G849"/>
    <mergeCell ref="G850:G873"/>
    <mergeCell ref="G874:G885"/>
    <mergeCell ref="G886:G914"/>
    <mergeCell ref="G915:G983"/>
    <mergeCell ref="G984:G997"/>
    <mergeCell ref="G998:G1014"/>
    <mergeCell ref="G1015:G1072"/>
    <mergeCell ref="G1073:G1077"/>
    <mergeCell ref="G1078:G1080"/>
    <mergeCell ref="G1081:G1105"/>
    <mergeCell ref="G1106:G1117"/>
    <mergeCell ref="G1118:G1131"/>
    <mergeCell ref="G1132:G1143"/>
    <mergeCell ref="G1144:G1175"/>
    <mergeCell ref="G1176:G1181"/>
    <mergeCell ref="G1182:G1213"/>
    <mergeCell ref="G1214:G1230"/>
    <mergeCell ref="G1231:G1257"/>
    <mergeCell ref="G1258:G1266"/>
    <mergeCell ref="G1267:G1279"/>
    <mergeCell ref="G1280:G1299"/>
    <mergeCell ref="G1300:G1344"/>
    <mergeCell ref="G1345:G1356"/>
    <mergeCell ref="G1357:G1388"/>
    <mergeCell ref="G1389:G1430"/>
    <mergeCell ref="G1431:G1442"/>
    <mergeCell ref="G1443:G1500"/>
    <mergeCell ref="G1501:G1536"/>
    <mergeCell ref="G1537:G1539"/>
    <mergeCell ref="G1540:G1564"/>
    <mergeCell ref="G1565:G1585"/>
    <mergeCell ref="G1586:G1588"/>
    <mergeCell ref="G1589:G1611"/>
    <mergeCell ref="G1612:G1618"/>
    <mergeCell ref="G1619:G1621"/>
    <mergeCell ref="G1622:G162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14"/>
  <sheetViews>
    <sheetView workbookViewId="0">
      <pane xSplit="10" ySplit="2" topLeftCell="K3" activePane="bottomRight" state="frozen"/>
      <selection/>
      <selection pane="topRight"/>
      <selection pane="bottomLeft"/>
      <selection pane="bottomRight" activeCell="F12" sqref="F12:F14"/>
    </sheetView>
  </sheetViews>
  <sheetFormatPr defaultColWidth="9" defaultRowHeight="13.5"/>
  <cols>
    <col min="1" max="1" width="9" customWidth="1"/>
    <col min="2" max="2" width="10.125" style="15" customWidth="1"/>
    <col min="3" max="10" width="9" style="15" customWidth="1"/>
    <col min="11" max="11" width="9" customWidth="1"/>
    <col min="12" max="12" width="7.375" customWidth="1"/>
    <col min="13" max="13" width="12.625" customWidth="1"/>
    <col min="14" max="14" width="13.75" customWidth="1"/>
  </cols>
  <sheetData>
    <row r="2" spans="2:10">
      <c r="B2" s="4" t="s">
        <v>194</v>
      </c>
      <c r="C2" s="4" t="s">
        <v>3</v>
      </c>
      <c r="D2" s="4" t="s">
        <v>4</v>
      </c>
      <c r="E2" s="22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2:10">
      <c r="B3" s="7" t="s">
        <v>54</v>
      </c>
      <c r="C3" s="7">
        <f>COUNTA(F3:F11)</f>
        <v>9</v>
      </c>
      <c r="D3" s="7">
        <f>COUNTIF(J3:J11,"胜")</f>
        <v>7</v>
      </c>
      <c r="E3" s="6">
        <f>D3/C3</f>
        <v>0.777777777777778</v>
      </c>
      <c r="F3" s="7" t="s">
        <v>59</v>
      </c>
      <c r="G3" s="7">
        <v>90.7</v>
      </c>
      <c r="H3" s="7" t="s">
        <v>77</v>
      </c>
      <c r="I3" s="7">
        <v>83.6</v>
      </c>
      <c r="J3" s="19" t="str">
        <f t="shared" ref="J3:J11" si="0">IF(G3&gt;I3,"胜",IF(G3=I3,"平",IF(G3&lt;I3,"负")))</f>
        <v>胜</v>
      </c>
    </row>
    <row r="4" spans="2:10">
      <c r="B4" s="7"/>
      <c r="C4" s="7"/>
      <c r="D4" s="7"/>
      <c r="E4" s="6"/>
      <c r="F4" s="7" t="s">
        <v>59</v>
      </c>
      <c r="G4" s="7">
        <v>90.7</v>
      </c>
      <c r="H4" s="7" t="s">
        <v>55</v>
      </c>
      <c r="I4" s="7">
        <v>78.2</v>
      </c>
      <c r="J4" s="19" t="str">
        <f t="shared" si="0"/>
        <v>胜</v>
      </c>
    </row>
    <row r="5" spans="2:10">
      <c r="B5" s="7"/>
      <c r="C5" s="7"/>
      <c r="D5" s="7"/>
      <c r="E5" s="6"/>
      <c r="F5" s="7" t="s">
        <v>59</v>
      </c>
      <c r="G5" s="7">
        <v>90.7</v>
      </c>
      <c r="H5" s="7" t="s">
        <v>73</v>
      </c>
      <c r="I5" s="7">
        <v>84.4</v>
      </c>
      <c r="J5" s="19" t="str">
        <f t="shared" si="0"/>
        <v>胜</v>
      </c>
    </row>
    <row r="6" spans="2:10">
      <c r="B6" s="7"/>
      <c r="C6" s="7"/>
      <c r="D6" s="7"/>
      <c r="E6" s="6"/>
      <c r="F6" s="7" t="s">
        <v>60</v>
      </c>
      <c r="G6" s="7">
        <v>85.9</v>
      </c>
      <c r="H6" s="7" t="s">
        <v>77</v>
      </c>
      <c r="I6" s="7">
        <v>87.3</v>
      </c>
      <c r="J6" s="19" t="str">
        <f t="shared" si="0"/>
        <v>负</v>
      </c>
    </row>
    <row r="7" spans="2:10">
      <c r="B7" s="7"/>
      <c r="C7" s="7"/>
      <c r="D7" s="7"/>
      <c r="E7" s="6"/>
      <c r="F7" s="7" t="s">
        <v>60</v>
      </c>
      <c r="G7" s="7">
        <v>85.9</v>
      </c>
      <c r="H7" s="7" t="s">
        <v>73</v>
      </c>
      <c r="I7" s="7">
        <v>76</v>
      </c>
      <c r="J7" s="19" t="str">
        <f t="shared" si="0"/>
        <v>胜</v>
      </c>
    </row>
    <row r="8" spans="2:10">
      <c r="B8" s="7"/>
      <c r="C8" s="7"/>
      <c r="D8" s="7"/>
      <c r="E8" s="6"/>
      <c r="F8" s="7" t="s">
        <v>61</v>
      </c>
      <c r="G8" s="7">
        <v>93.2</v>
      </c>
      <c r="H8" s="7" t="s">
        <v>77</v>
      </c>
      <c r="I8" s="7">
        <v>78.5</v>
      </c>
      <c r="J8" s="19" t="str">
        <f t="shared" si="0"/>
        <v>胜</v>
      </c>
    </row>
    <row r="9" spans="2:10">
      <c r="B9" s="7"/>
      <c r="C9" s="7"/>
      <c r="D9" s="7"/>
      <c r="E9" s="6"/>
      <c r="F9" s="7" t="s">
        <v>61</v>
      </c>
      <c r="G9" s="7">
        <v>93.2</v>
      </c>
      <c r="H9" s="7" t="s">
        <v>73</v>
      </c>
      <c r="I9" s="7">
        <v>77.8</v>
      </c>
      <c r="J9" s="19" t="str">
        <f t="shared" si="0"/>
        <v>胜</v>
      </c>
    </row>
    <row r="10" spans="2:10">
      <c r="B10" s="7"/>
      <c r="C10" s="7"/>
      <c r="D10" s="7"/>
      <c r="E10" s="6"/>
      <c r="F10" s="7" t="s">
        <v>88</v>
      </c>
      <c r="G10" s="7">
        <v>96.1</v>
      </c>
      <c r="H10" s="7" t="s">
        <v>155</v>
      </c>
      <c r="I10" s="7">
        <v>102.7</v>
      </c>
      <c r="J10" s="19" t="str">
        <f t="shared" si="0"/>
        <v>负</v>
      </c>
    </row>
    <row r="11" spans="2:10">
      <c r="B11" s="7"/>
      <c r="C11" s="7"/>
      <c r="D11" s="7"/>
      <c r="E11" s="6"/>
      <c r="F11" s="7" t="s">
        <v>88</v>
      </c>
      <c r="G11" s="7">
        <v>96.1</v>
      </c>
      <c r="H11" s="7" t="s">
        <v>148</v>
      </c>
      <c r="I11" s="7">
        <v>82.3</v>
      </c>
      <c r="J11" s="19" t="str">
        <f t="shared" si="0"/>
        <v>胜</v>
      </c>
    </row>
    <row r="12" spans="2:10">
      <c r="B12" s="7" t="s">
        <v>77</v>
      </c>
      <c r="C12" s="7">
        <f>COUNTA(F12:F20)</f>
        <v>9</v>
      </c>
      <c r="D12" s="7">
        <f>COUNTIF(J12:J20,"胜")</f>
        <v>4</v>
      </c>
      <c r="E12" s="6">
        <f>D12/C12</f>
        <v>0.444444444444444</v>
      </c>
      <c r="F12" s="7" t="s">
        <v>59</v>
      </c>
      <c r="G12" s="7">
        <v>83.6</v>
      </c>
      <c r="H12" s="7" t="s">
        <v>54</v>
      </c>
      <c r="I12" s="7">
        <v>90.7</v>
      </c>
      <c r="J12" s="19" t="str">
        <f t="shared" ref="J12:J23" si="1">IF(G12&gt;I12,"胜",IF(G12=I12,"平",IF(G12&lt;I12,"负")))</f>
        <v>负</v>
      </c>
    </row>
    <row r="13" spans="2:10">
      <c r="B13" s="7"/>
      <c r="C13" s="7"/>
      <c r="D13" s="7"/>
      <c r="E13" s="6"/>
      <c r="F13" s="7" t="s">
        <v>59</v>
      </c>
      <c r="G13" s="7">
        <v>83.6</v>
      </c>
      <c r="H13" s="7" t="s">
        <v>55</v>
      </c>
      <c r="I13" s="7">
        <v>78.2</v>
      </c>
      <c r="J13" s="19" t="str">
        <f t="shared" si="1"/>
        <v>胜</v>
      </c>
    </row>
    <row r="14" spans="2:10">
      <c r="B14" s="7"/>
      <c r="C14" s="7"/>
      <c r="D14" s="7"/>
      <c r="E14" s="6"/>
      <c r="F14" s="7" t="s">
        <v>59</v>
      </c>
      <c r="G14" s="7">
        <v>83.6</v>
      </c>
      <c r="H14" s="7" t="s">
        <v>73</v>
      </c>
      <c r="I14" s="7">
        <v>84.4</v>
      </c>
      <c r="J14" s="19" t="str">
        <f t="shared" si="1"/>
        <v>负</v>
      </c>
    </row>
    <row r="15" spans="2:10">
      <c r="B15" s="7"/>
      <c r="C15" s="7"/>
      <c r="D15" s="7"/>
      <c r="E15" s="6"/>
      <c r="F15" s="7" t="s">
        <v>60</v>
      </c>
      <c r="G15" s="7">
        <v>87.3</v>
      </c>
      <c r="H15" s="7" t="s">
        <v>54</v>
      </c>
      <c r="I15" s="7">
        <v>85.9</v>
      </c>
      <c r="J15" s="19" t="str">
        <f t="shared" si="1"/>
        <v>胜</v>
      </c>
    </row>
    <row r="16" spans="2:10">
      <c r="B16" s="7"/>
      <c r="C16" s="7"/>
      <c r="D16" s="7"/>
      <c r="E16" s="6"/>
      <c r="F16" s="7" t="s">
        <v>60</v>
      </c>
      <c r="G16" s="7">
        <v>87.3</v>
      </c>
      <c r="H16" s="7" t="s">
        <v>73</v>
      </c>
      <c r="I16" s="7">
        <v>76</v>
      </c>
      <c r="J16" s="19" t="str">
        <f t="shared" si="1"/>
        <v>胜</v>
      </c>
    </row>
    <row r="17" spans="2:10">
      <c r="B17" s="7"/>
      <c r="C17" s="7"/>
      <c r="D17" s="7"/>
      <c r="E17" s="6"/>
      <c r="F17" s="7" t="s">
        <v>61</v>
      </c>
      <c r="G17" s="7">
        <v>78.5</v>
      </c>
      <c r="H17" s="7" t="s">
        <v>54</v>
      </c>
      <c r="I17" s="7">
        <v>93.2</v>
      </c>
      <c r="J17" s="19" t="str">
        <f t="shared" si="1"/>
        <v>负</v>
      </c>
    </row>
    <row r="18" spans="2:10">
      <c r="B18" s="7"/>
      <c r="C18" s="7"/>
      <c r="D18" s="7"/>
      <c r="E18" s="6"/>
      <c r="F18" s="7" t="s">
        <v>61</v>
      </c>
      <c r="G18" s="7">
        <v>78.5</v>
      </c>
      <c r="H18" s="7" t="s">
        <v>73</v>
      </c>
      <c r="I18" s="7">
        <v>77.8</v>
      </c>
      <c r="J18" s="19" t="str">
        <f t="shared" si="1"/>
        <v>胜</v>
      </c>
    </row>
    <row r="19" spans="2:10">
      <c r="B19" s="7"/>
      <c r="C19" s="7"/>
      <c r="D19" s="7"/>
      <c r="E19" s="6"/>
      <c r="F19" s="7" t="s">
        <v>88</v>
      </c>
      <c r="G19" s="7">
        <v>91.9</v>
      </c>
      <c r="H19" s="7" t="s">
        <v>38</v>
      </c>
      <c r="I19" s="7">
        <v>100.2</v>
      </c>
      <c r="J19" s="19" t="str">
        <f t="shared" si="1"/>
        <v>负</v>
      </c>
    </row>
    <row r="20" spans="2:10">
      <c r="B20" s="7"/>
      <c r="C20" s="7"/>
      <c r="D20" s="7"/>
      <c r="E20" s="6"/>
      <c r="F20" s="7" t="s">
        <v>88</v>
      </c>
      <c r="G20" s="7">
        <v>91.9</v>
      </c>
      <c r="H20" s="7" t="s">
        <v>20</v>
      </c>
      <c r="I20" s="7">
        <v>99.3</v>
      </c>
      <c r="J20" s="19" t="str">
        <f t="shared" si="1"/>
        <v>负</v>
      </c>
    </row>
    <row r="21" spans="2:10">
      <c r="B21" s="7" t="s">
        <v>55</v>
      </c>
      <c r="C21" s="7">
        <f>COUNTA(F21:F23)</f>
        <v>3</v>
      </c>
      <c r="D21" s="7">
        <f>COUNTIF(J21:J23,"胜")</f>
        <v>0</v>
      </c>
      <c r="E21" s="8">
        <f>D21/C21</f>
        <v>0</v>
      </c>
      <c r="F21" s="7" t="s">
        <v>59</v>
      </c>
      <c r="G21" s="7">
        <v>78.2</v>
      </c>
      <c r="H21" s="7" t="s">
        <v>54</v>
      </c>
      <c r="I21" s="7">
        <v>90.7</v>
      </c>
      <c r="J21" s="19" t="str">
        <f t="shared" si="1"/>
        <v>负</v>
      </c>
    </row>
    <row r="22" spans="2:10">
      <c r="B22" s="7"/>
      <c r="C22" s="7"/>
      <c r="D22" s="7"/>
      <c r="E22" s="8"/>
      <c r="F22" s="7" t="s">
        <v>59</v>
      </c>
      <c r="G22" s="7">
        <v>78.2</v>
      </c>
      <c r="H22" s="7" t="s">
        <v>77</v>
      </c>
      <c r="I22" s="7">
        <v>83.6</v>
      </c>
      <c r="J22" s="19" t="str">
        <f t="shared" si="1"/>
        <v>负</v>
      </c>
    </row>
    <row r="23" spans="2:10">
      <c r="B23" s="7"/>
      <c r="C23" s="7"/>
      <c r="D23" s="7"/>
      <c r="E23" s="8"/>
      <c r="F23" s="7" t="s">
        <v>59</v>
      </c>
      <c r="G23" s="7">
        <v>78.2</v>
      </c>
      <c r="H23" s="7" t="s">
        <v>73</v>
      </c>
      <c r="I23" s="7">
        <v>84.4</v>
      </c>
      <c r="J23" s="19" t="str">
        <f t="shared" si="1"/>
        <v>负</v>
      </c>
    </row>
    <row r="24" spans="2:10">
      <c r="B24" s="7" t="s">
        <v>73</v>
      </c>
      <c r="C24" s="7">
        <f>COUNTA(F24:F30)</f>
        <v>7</v>
      </c>
      <c r="D24" s="7">
        <f>COUNTIF(J24:J30,"胜")</f>
        <v>2</v>
      </c>
      <c r="E24" s="8">
        <f>D24/C24</f>
        <v>0.285714285714286</v>
      </c>
      <c r="F24" s="7" t="s">
        <v>59</v>
      </c>
      <c r="G24" s="7">
        <v>84.4</v>
      </c>
      <c r="H24" s="7" t="s">
        <v>54</v>
      </c>
      <c r="I24" s="7">
        <v>90.7</v>
      </c>
      <c r="J24" s="19" t="str">
        <f t="shared" ref="J24:J69" si="2">IF(G24&gt;I24,"胜",IF(G24=I24,"平",IF(G24&lt;I24,"负")))</f>
        <v>负</v>
      </c>
    </row>
    <row r="25" spans="2:10">
      <c r="B25" s="7"/>
      <c r="C25" s="7"/>
      <c r="D25" s="7"/>
      <c r="E25" s="8"/>
      <c r="F25" s="7" t="s">
        <v>59</v>
      </c>
      <c r="G25" s="7">
        <v>84.4</v>
      </c>
      <c r="H25" s="7" t="s">
        <v>77</v>
      </c>
      <c r="I25" s="7">
        <v>83.6</v>
      </c>
      <c r="J25" s="19" t="str">
        <f t="shared" si="2"/>
        <v>胜</v>
      </c>
    </row>
    <row r="26" spans="2:10">
      <c r="B26" s="7"/>
      <c r="C26" s="7"/>
      <c r="D26" s="7"/>
      <c r="E26" s="8"/>
      <c r="F26" s="7" t="s">
        <v>59</v>
      </c>
      <c r="G26" s="7">
        <v>84.4</v>
      </c>
      <c r="H26" s="7" t="s">
        <v>55</v>
      </c>
      <c r="I26" s="7">
        <v>78.2</v>
      </c>
      <c r="J26" s="19" t="str">
        <f t="shared" si="2"/>
        <v>胜</v>
      </c>
    </row>
    <row r="27" spans="2:10">
      <c r="B27" s="7"/>
      <c r="C27" s="7"/>
      <c r="D27" s="7"/>
      <c r="E27" s="8"/>
      <c r="F27" s="7" t="s">
        <v>60</v>
      </c>
      <c r="G27" s="7">
        <v>76</v>
      </c>
      <c r="H27" s="7" t="s">
        <v>54</v>
      </c>
      <c r="I27" s="7">
        <v>85.9</v>
      </c>
      <c r="J27" s="19" t="str">
        <f t="shared" si="2"/>
        <v>负</v>
      </c>
    </row>
    <row r="28" spans="2:10">
      <c r="B28" s="7"/>
      <c r="C28" s="7"/>
      <c r="D28" s="7"/>
      <c r="E28" s="8"/>
      <c r="F28" s="7" t="s">
        <v>60</v>
      </c>
      <c r="G28" s="7">
        <v>76</v>
      </c>
      <c r="H28" s="7" t="s">
        <v>77</v>
      </c>
      <c r="I28" s="7">
        <v>87.3</v>
      </c>
      <c r="J28" s="19" t="str">
        <f t="shared" si="2"/>
        <v>负</v>
      </c>
    </row>
    <row r="29" spans="2:10">
      <c r="B29" s="7"/>
      <c r="C29" s="7"/>
      <c r="D29" s="7"/>
      <c r="E29" s="8"/>
      <c r="F29" s="7" t="s">
        <v>61</v>
      </c>
      <c r="G29" s="7">
        <v>77.8</v>
      </c>
      <c r="H29" s="7" t="s">
        <v>54</v>
      </c>
      <c r="I29" s="7">
        <v>93.2</v>
      </c>
      <c r="J29" s="19" t="str">
        <f t="shared" si="2"/>
        <v>负</v>
      </c>
    </row>
    <row r="30" spans="2:10">
      <c r="B30" s="7"/>
      <c r="C30" s="7"/>
      <c r="D30" s="7"/>
      <c r="E30" s="8"/>
      <c r="F30" s="7" t="s">
        <v>61</v>
      </c>
      <c r="G30" s="7">
        <v>77.8</v>
      </c>
      <c r="H30" s="7" t="s">
        <v>77</v>
      </c>
      <c r="I30" s="7">
        <v>78.5</v>
      </c>
      <c r="J30" s="19" t="str">
        <f t="shared" si="2"/>
        <v>负</v>
      </c>
    </row>
    <row r="31" spans="2:10">
      <c r="B31" s="7" t="s">
        <v>38</v>
      </c>
      <c r="C31" s="7">
        <f>COUNTA(F31:F40)</f>
        <v>10</v>
      </c>
      <c r="D31" s="7">
        <f>COUNTIF(J31:J40,"胜")</f>
        <v>10</v>
      </c>
      <c r="E31" s="8">
        <f>D31/C31</f>
        <v>1</v>
      </c>
      <c r="F31" s="7" t="s">
        <v>59</v>
      </c>
      <c r="G31" s="7">
        <v>93</v>
      </c>
      <c r="H31" s="7" t="s">
        <v>49</v>
      </c>
      <c r="I31" s="7">
        <v>83.7</v>
      </c>
      <c r="J31" s="19" t="str">
        <f t="shared" si="2"/>
        <v>胜</v>
      </c>
    </row>
    <row r="32" spans="2:10">
      <c r="B32" s="7"/>
      <c r="C32" s="7"/>
      <c r="D32" s="7"/>
      <c r="E32" s="8"/>
      <c r="F32" s="7" t="s">
        <v>59</v>
      </c>
      <c r="G32" s="7">
        <v>93</v>
      </c>
      <c r="H32" s="7">
        <v>1201297974</v>
      </c>
      <c r="I32" s="7">
        <v>75.7</v>
      </c>
      <c r="J32" s="19" t="str">
        <f t="shared" si="2"/>
        <v>胜</v>
      </c>
    </row>
    <row r="33" spans="2:10">
      <c r="B33" s="7"/>
      <c r="C33" s="7"/>
      <c r="D33" s="7"/>
      <c r="E33" s="8"/>
      <c r="F33" s="7" t="s">
        <v>60</v>
      </c>
      <c r="G33" s="7">
        <v>93.4</v>
      </c>
      <c r="H33" s="7" t="s">
        <v>49</v>
      </c>
      <c r="I33" s="7">
        <v>70.2</v>
      </c>
      <c r="J33" s="19" t="str">
        <f t="shared" si="2"/>
        <v>胜</v>
      </c>
    </row>
    <row r="34" spans="2:10">
      <c r="B34" s="7"/>
      <c r="C34" s="7"/>
      <c r="D34" s="7"/>
      <c r="E34" s="8"/>
      <c r="F34" s="7" t="s">
        <v>60</v>
      </c>
      <c r="G34" s="7">
        <v>93.4</v>
      </c>
      <c r="H34" s="7">
        <v>1201297974</v>
      </c>
      <c r="I34" s="7">
        <v>42.5</v>
      </c>
      <c r="J34" s="19" t="str">
        <f t="shared" si="2"/>
        <v>胜</v>
      </c>
    </row>
    <row r="35" spans="2:10">
      <c r="B35" s="7"/>
      <c r="C35" s="7"/>
      <c r="D35" s="7"/>
      <c r="E35" s="8"/>
      <c r="F35" s="7" t="s">
        <v>61</v>
      </c>
      <c r="G35" s="7">
        <v>93.3</v>
      </c>
      <c r="H35" s="7">
        <v>1201297974</v>
      </c>
      <c r="I35" s="7">
        <v>39.9</v>
      </c>
      <c r="J35" s="19" t="str">
        <f t="shared" si="2"/>
        <v>胜</v>
      </c>
    </row>
    <row r="36" spans="2:10">
      <c r="B36" s="7"/>
      <c r="C36" s="7"/>
      <c r="D36" s="7"/>
      <c r="E36" s="8"/>
      <c r="F36" s="7" t="s">
        <v>88</v>
      </c>
      <c r="G36" s="7">
        <v>100.2</v>
      </c>
      <c r="H36" s="7" t="s">
        <v>20</v>
      </c>
      <c r="I36" s="7">
        <v>99.3</v>
      </c>
      <c r="J36" s="19" t="str">
        <f t="shared" si="2"/>
        <v>胜</v>
      </c>
    </row>
    <row r="37" spans="2:10">
      <c r="B37" s="7"/>
      <c r="C37" s="7"/>
      <c r="D37" s="7"/>
      <c r="E37" s="8"/>
      <c r="F37" s="7" t="s">
        <v>88</v>
      </c>
      <c r="G37" s="7">
        <v>100.2</v>
      </c>
      <c r="H37" s="7" t="s">
        <v>77</v>
      </c>
      <c r="I37" s="7">
        <v>91.9</v>
      </c>
      <c r="J37" s="19" t="str">
        <f t="shared" si="2"/>
        <v>胜</v>
      </c>
    </row>
    <row r="38" spans="2:10">
      <c r="B38" s="7"/>
      <c r="C38" s="7"/>
      <c r="D38" s="7"/>
      <c r="E38" s="8"/>
      <c r="F38" s="7" t="s">
        <v>149</v>
      </c>
      <c r="G38" s="7">
        <v>100.4</v>
      </c>
      <c r="H38" s="7" t="s">
        <v>155</v>
      </c>
      <c r="I38" s="7">
        <v>97.5</v>
      </c>
      <c r="J38" s="19" t="str">
        <f t="shared" si="2"/>
        <v>胜</v>
      </c>
    </row>
    <row r="39" spans="2:10">
      <c r="B39" s="7"/>
      <c r="C39" s="7"/>
      <c r="D39" s="7"/>
      <c r="E39" s="8"/>
      <c r="F39" s="7" t="s">
        <v>149</v>
      </c>
      <c r="G39" s="7">
        <v>100.4</v>
      </c>
      <c r="H39" s="7" t="s">
        <v>20</v>
      </c>
      <c r="I39" s="7">
        <v>97.4</v>
      </c>
      <c r="J39" s="19" t="str">
        <f t="shared" si="2"/>
        <v>胜</v>
      </c>
    </row>
    <row r="40" spans="2:10">
      <c r="B40" s="7"/>
      <c r="C40" s="7"/>
      <c r="D40" s="7"/>
      <c r="E40" s="8"/>
      <c r="F40" s="7" t="s">
        <v>149</v>
      </c>
      <c r="G40" s="7">
        <v>100.4</v>
      </c>
      <c r="H40" s="7" t="s">
        <v>89</v>
      </c>
      <c r="I40" s="7">
        <v>95.6</v>
      </c>
      <c r="J40" s="19" t="str">
        <f t="shared" si="2"/>
        <v>胜</v>
      </c>
    </row>
    <row r="41" spans="2:10">
      <c r="B41" s="7" t="s">
        <v>49</v>
      </c>
      <c r="C41" s="7">
        <f>COUNTA(F41:F46)</f>
        <v>6</v>
      </c>
      <c r="D41" s="7">
        <f>COUNTIF(J41:J46,"胜")</f>
        <v>2</v>
      </c>
      <c r="E41" s="8">
        <f>D41/C41</f>
        <v>0.333333333333333</v>
      </c>
      <c r="F41" s="7" t="s">
        <v>59</v>
      </c>
      <c r="G41" s="7">
        <v>83.7</v>
      </c>
      <c r="H41" s="7" t="s">
        <v>38</v>
      </c>
      <c r="I41" s="7">
        <v>93</v>
      </c>
      <c r="J41" s="19" t="str">
        <f t="shared" si="2"/>
        <v>负</v>
      </c>
    </row>
    <row r="42" spans="2:10">
      <c r="B42" s="7"/>
      <c r="C42" s="7"/>
      <c r="D42" s="7"/>
      <c r="E42" s="8"/>
      <c r="F42" s="7" t="s">
        <v>59</v>
      </c>
      <c r="G42" s="7">
        <v>83.7</v>
      </c>
      <c r="H42" s="7">
        <v>1201297974</v>
      </c>
      <c r="I42" s="7">
        <v>75.7</v>
      </c>
      <c r="J42" s="19" t="str">
        <f t="shared" si="2"/>
        <v>胜</v>
      </c>
    </row>
    <row r="43" spans="2:10">
      <c r="B43" s="7"/>
      <c r="C43" s="7"/>
      <c r="D43" s="7"/>
      <c r="E43" s="8"/>
      <c r="F43" s="7" t="s">
        <v>60</v>
      </c>
      <c r="G43" s="7">
        <v>70.2</v>
      </c>
      <c r="H43" s="7" t="s">
        <v>38</v>
      </c>
      <c r="I43" s="7">
        <v>93.4</v>
      </c>
      <c r="J43" s="19" t="str">
        <f t="shared" si="2"/>
        <v>负</v>
      </c>
    </row>
    <row r="44" spans="2:10">
      <c r="B44" s="7"/>
      <c r="C44" s="7"/>
      <c r="D44" s="7"/>
      <c r="E44" s="8"/>
      <c r="F44" s="7" t="s">
        <v>60</v>
      </c>
      <c r="G44" s="7">
        <v>70.2</v>
      </c>
      <c r="H44" s="7">
        <v>1201297974</v>
      </c>
      <c r="I44" s="7">
        <v>42.5</v>
      </c>
      <c r="J44" s="19" t="str">
        <f t="shared" si="2"/>
        <v>胜</v>
      </c>
    </row>
    <row r="45" spans="2:10">
      <c r="B45" s="7"/>
      <c r="C45" s="7"/>
      <c r="D45" s="7"/>
      <c r="E45" s="8"/>
      <c r="F45" s="7" t="s">
        <v>88</v>
      </c>
      <c r="G45" s="7">
        <v>84.3</v>
      </c>
      <c r="H45" s="7" t="s">
        <v>40</v>
      </c>
      <c r="I45" s="7">
        <v>93</v>
      </c>
      <c r="J45" s="19" t="str">
        <f t="shared" si="2"/>
        <v>负</v>
      </c>
    </row>
    <row r="46" spans="2:10">
      <c r="B46" s="7"/>
      <c r="C46" s="7"/>
      <c r="D46" s="7"/>
      <c r="E46" s="8"/>
      <c r="F46" s="7" t="s">
        <v>88</v>
      </c>
      <c r="G46" s="7">
        <v>84.3</v>
      </c>
      <c r="H46" s="7" t="s">
        <v>89</v>
      </c>
      <c r="I46" s="7">
        <v>93.3</v>
      </c>
      <c r="J46" s="19" t="str">
        <f t="shared" si="2"/>
        <v>负</v>
      </c>
    </row>
    <row r="47" spans="2:10">
      <c r="B47" s="7">
        <v>1201297974</v>
      </c>
      <c r="C47" s="7">
        <f>COUNTA(F47:F51)</f>
        <v>5</v>
      </c>
      <c r="D47" s="7">
        <f>COUNTIF(J47:J51,"胜")</f>
        <v>0</v>
      </c>
      <c r="E47" s="8">
        <f>D47/C47</f>
        <v>0</v>
      </c>
      <c r="F47" s="7" t="s">
        <v>59</v>
      </c>
      <c r="G47" s="7">
        <v>75.7</v>
      </c>
      <c r="H47" s="7" t="s">
        <v>38</v>
      </c>
      <c r="I47" s="7">
        <v>93</v>
      </c>
      <c r="J47" s="19" t="str">
        <f t="shared" si="2"/>
        <v>负</v>
      </c>
    </row>
    <row r="48" spans="2:10">
      <c r="B48" s="7"/>
      <c r="C48" s="7"/>
      <c r="D48" s="7"/>
      <c r="E48" s="8"/>
      <c r="F48" s="7" t="s">
        <v>59</v>
      </c>
      <c r="G48" s="7">
        <v>75.7</v>
      </c>
      <c r="H48" s="7" t="s">
        <v>49</v>
      </c>
      <c r="I48" s="7">
        <v>83.7</v>
      </c>
      <c r="J48" s="19" t="str">
        <f t="shared" si="2"/>
        <v>负</v>
      </c>
    </row>
    <row r="49" spans="2:10">
      <c r="B49" s="7"/>
      <c r="C49" s="7"/>
      <c r="D49" s="7"/>
      <c r="E49" s="8"/>
      <c r="F49" s="7" t="s">
        <v>60</v>
      </c>
      <c r="G49" s="7">
        <v>42.5</v>
      </c>
      <c r="H49" s="7" t="s">
        <v>38</v>
      </c>
      <c r="I49" s="7">
        <v>93.4</v>
      </c>
      <c r="J49" s="19" t="str">
        <f t="shared" si="2"/>
        <v>负</v>
      </c>
    </row>
    <row r="50" spans="2:10">
      <c r="B50" s="7"/>
      <c r="C50" s="7"/>
      <c r="D50" s="7"/>
      <c r="E50" s="8"/>
      <c r="F50" s="7" t="s">
        <v>60</v>
      </c>
      <c r="G50" s="7">
        <v>42.5</v>
      </c>
      <c r="H50" s="7" t="s">
        <v>49</v>
      </c>
      <c r="I50" s="7">
        <v>70.2</v>
      </c>
      <c r="J50" s="19" t="str">
        <f t="shared" si="2"/>
        <v>负</v>
      </c>
    </row>
    <row r="51" spans="2:10">
      <c r="B51" s="7"/>
      <c r="C51" s="7"/>
      <c r="D51" s="7"/>
      <c r="E51" s="8"/>
      <c r="F51" s="7" t="s">
        <v>61</v>
      </c>
      <c r="G51" s="7">
        <v>39.9</v>
      </c>
      <c r="H51" s="7" t="s">
        <v>38</v>
      </c>
      <c r="I51" s="7">
        <v>93.3</v>
      </c>
      <c r="J51" s="19" t="str">
        <f t="shared" si="2"/>
        <v>负</v>
      </c>
    </row>
    <row r="52" spans="2:10">
      <c r="B52" s="7" t="s">
        <v>40</v>
      </c>
      <c r="C52" s="7">
        <f>COUNTA(F52:F58)</f>
        <v>7</v>
      </c>
      <c r="D52" s="7">
        <f>COUNTIF(J52:J58,"胜")</f>
        <v>6</v>
      </c>
      <c r="E52" s="8">
        <f>D52/C52</f>
        <v>0.857142857142857</v>
      </c>
      <c r="F52" s="7" t="s">
        <v>59</v>
      </c>
      <c r="G52" s="7">
        <v>92.2</v>
      </c>
      <c r="H52" s="7" t="s">
        <v>20</v>
      </c>
      <c r="I52" s="7">
        <v>86.2</v>
      </c>
      <c r="J52" s="19" t="str">
        <f t="shared" si="2"/>
        <v>胜</v>
      </c>
    </row>
    <row r="53" spans="2:10">
      <c r="B53" s="7"/>
      <c r="C53" s="7"/>
      <c r="D53" s="7"/>
      <c r="E53" s="8"/>
      <c r="F53" s="7" t="s">
        <v>59</v>
      </c>
      <c r="G53" s="7">
        <v>92.2</v>
      </c>
      <c r="H53" s="7" t="s">
        <v>148</v>
      </c>
      <c r="I53" s="7">
        <v>86.7</v>
      </c>
      <c r="J53" s="19" t="str">
        <f t="shared" si="2"/>
        <v>胜</v>
      </c>
    </row>
    <row r="54" spans="2:10">
      <c r="B54" s="7"/>
      <c r="C54" s="7"/>
      <c r="D54" s="7"/>
      <c r="E54" s="8"/>
      <c r="F54" s="7" t="s">
        <v>59</v>
      </c>
      <c r="G54" s="7">
        <v>92.2</v>
      </c>
      <c r="H54" s="7" t="s">
        <v>71</v>
      </c>
      <c r="I54" s="7">
        <v>71.2</v>
      </c>
      <c r="J54" s="19" t="str">
        <f t="shared" si="2"/>
        <v>胜</v>
      </c>
    </row>
    <row r="55" spans="2:10">
      <c r="B55" s="7"/>
      <c r="C55" s="7"/>
      <c r="D55" s="7"/>
      <c r="E55" s="8"/>
      <c r="F55" s="7" t="s">
        <v>60</v>
      </c>
      <c r="G55" s="7">
        <v>96.4</v>
      </c>
      <c r="H55" s="7" t="s">
        <v>20</v>
      </c>
      <c r="I55" s="7">
        <v>92.9</v>
      </c>
      <c r="J55" s="19" t="str">
        <f t="shared" si="2"/>
        <v>胜</v>
      </c>
    </row>
    <row r="56" spans="2:10">
      <c r="B56" s="7"/>
      <c r="C56" s="7"/>
      <c r="D56" s="7"/>
      <c r="E56" s="8"/>
      <c r="F56" s="7" t="s">
        <v>60</v>
      </c>
      <c r="G56" s="7">
        <v>96.4</v>
      </c>
      <c r="H56" s="7" t="s">
        <v>148</v>
      </c>
      <c r="I56" s="7">
        <v>91.9</v>
      </c>
      <c r="J56" s="19" t="str">
        <f t="shared" si="2"/>
        <v>胜</v>
      </c>
    </row>
    <row r="57" spans="2:10">
      <c r="B57" s="7"/>
      <c r="C57" s="7"/>
      <c r="D57" s="7"/>
      <c r="E57" s="8"/>
      <c r="F57" s="7" t="s">
        <v>88</v>
      </c>
      <c r="G57" s="7">
        <v>93</v>
      </c>
      <c r="H57" s="7" t="s">
        <v>49</v>
      </c>
      <c r="I57" s="7">
        <v>84.3</v>
      </c>
      <c r="J57" s="19" t="str">
        <f t="shared" si="2"/>
        <v>胜</v>
      </c>
    </row>
    <row r="58" spans="2:10">
      <c r="B58" s="7"/>
      <c r="C58" s="7"/>
      <c r="D58" s="7"/>
      <c r="E58" s="8"/>
      <c r="F58" s="7" t="s">
        <v>88</v>
      </c>
      <c r="G58" s="7">
        <v>93</v>
      </c>
      <c r="H58" s="7" t="s">
        <v>89</v>
      </c>
      <c r="I58" s="7">
        <v>93.3</v>
      </c>
      <c r="J58" s="19" t="str">
        <f t="shared" si="2"/>
        <v>负</v>
      </c>
    </row>
    <row r="59" spans="2:10">
      <c r="B59" s="7" t="s">
        <v>20</v>
      </c>
      <c r="C59" s="7">
        <f>COUNTA(F59:F69)</f>
        <v>11</v>
      </c>
      <c r="D59" s="7">
        <f>COUNTIF(J59:J69,"胜")</f>
        <v>4</v>
      </c>
      <c r="E59" s="8">
        <f>D59/C59</f>
        <v>0.363636363636364</v>
      </c>
      <c r="F59" s="7" t="s">
        <v>59</v>
      </c>
      <c r="G59" s="7">
        <v>86.2</v>
      </c>
      <c r="H59" s="7" t="s">
        <v>40</v>
      </c>
      <c r="I59" s="7">
        <v>92.2</v>
      </c>
      <c r="J59" s="19" t="str">
        <f t="shared" si="2"/>
        <v>负</v>
      </c>
    </row>
    <row r="60" spans="2:10">
      <c r="B60" s="7"/>
      <c r="C60" s="7"/>
      <c r="D60" s="7"/>
      <c r="E60" s="8"/>
      <c r="F60" s="7" t="s">
        <v>59</v>
      </c>
      <c r="G60" s="7">
        <v>86.2</v>
      </c>
      <c r="H60" s="7" t="s">
        <v>148</v>
      </c>
      <c r="I60" s="7">
        <v>86.7</v>
      </c>
      <c r="J60" s="19" t="str">
        <f t="shared" si="2"/>
        <v>负</v>
      </c>
    </row>
    <row r="61" spans="2:10">
      <c r="B61" s="7"/>
      <c r="C61" s="7"/>
      <c r="D61" s="7"/>
      <c r="E61" s="8"/>
      <c r="F61" s="7" t="s">
        <v>59</v>
      </c>
      <c r="G61" s="7">
        <v>86.2</v>
      </c>
      <c r="H61" s="7" t="s">
        <v>71</v>
      </c>
      <c r="I61" s="7">
        <v>71.2</v>
      </c>
      <c r="J61" s="19" t="str">
        <f t="shared" si="2"/>
        <v>胜</v>
      </c>
    </row>
    <row r="62" spans="2:10">
      <c r="B62" s="7"/>
      <c r="C62" s="7"/>
      <c r="D62" s="7"/>
      <c r="E62" s="8"/>
      <c r="F62" s="7" t="s">
        <v>60</v>
      </c>
      <c r="G62" s="7">
        <v>92.9</v>
      </c>
      <c r="H62" s="7" t="s">
        <v>40</v>
      </c>
      <c r="I62" s="7">
        <v>96.4</v>
      </c>
      <c r="J62" s="19" t="str">
        <f t="shared" si="2"/>
        <v>负</v>
      </c>
    </row>
    <row r="63" spans="2:10">
      <c r="B63" s="7"/>
      <c r="C63" s="7"/>
      <c r="D63" s="7"/>
      <c r="E63" s="8"/>
      <c r="F63" s="7" t="s">
        <v>60</v>
      </c>
      <c r="G63" s="7">
        <v>92.9</v>
      </c>
      <c r="H63" s="7" t="s">
        <v>148</v>
      </c>
      <c r="I63" s="7">
        <v>91.9</v>
      </c>
      <c r="J63" s="19" t="str">
        <f t="shared" si="2"/>
        <v>胜</v>
      </c>
    </row>
    <row r="64" spans="2:10">
      <c r="B64" s="7"/>
      <c r="C64" s="7"/>
      <c r="D64" s="7"/>
      <c r="E64" s="8"/>
      <c r="F64" s="7" t="s">
        <v>61</v>
      </c>
      <c r="G64" s="7">
        <v>63</v>
      </c>
      <c r="H64" s="7" t="s">
        <v>148</v>
      </c>
      <c r="I64" s="7">
        <v>73</v>
      </c>
      <c r="J64" s="19" t="str">
        <f t="shared" si="2"/>
        <v>负</v>
      </c>
    </row>
    <row r="65" spans="2:10">
      <c r="B65" s="7"/>
      <c r="C65" s="7"/>
      <c r="D65" s="7"/>
      <c r="E65" s="8"/>
      <c r="F65" s="7" t="s">
        <v>88</v>
      </c>
      <c r="G65" s="7">
        <v>99.3</v>
      </c>
      <c r="H65" s="7" t="s">
        <v>38</v>
      </c>
      <c r="I65" s="7">
        <v>100.2</v>
      </c>
      <c r="J65" s="19" t="str">
        <f t="shared" si="2"/>
        <v>负</v>
      </c>
    </row>
    <row r="66" spans="2:10">
      <c r="B66" s="7"/>
      <c r="C66" s="7"/>
      <c r="D66" s="7"/>
      <c r="E66" s="8"/>
      <c r="F66" s="7" t="s">
        <v>88</v>
      </c>
      <c r="G66" s="7">
        <v>99.3</v>
      </c>
      <c r="H66" s="7" t="s">
        <v>77</v>
      </c>
      <c r="I66" s="7">
        <v>91.9</v>
      </c>
      <c r="J66" s="19" t="str">
        <f t="shared" si="2"/>
        <v>胜</v>
      </c>
    </row>
    <row r="67" spans="2:10">
      <c r="B67" s="7"/>
      <c r="C67" s="7"/>
      <c r="D67" s="7"/>
      <c r="E67" s="8"/>
      <c r="F67" s="7" t="s">
        <v>149</v>
      </c>
      <c r="G67" s="7">
        <v>97.4</v>
      </c>
      <c r="H67" s="7" t="s">
        <v>155</v>
      </c>
      <c r="I67" s="7">
        <v>97.5</v>
      </c>
      <c r="J67" s="19" t="str">
        <f t="shared" si="2"/>
        <v>负</v>
      </c>
    </row>
    <row r="68" spans="2:10">
      <c r="B68" s="7"/>
      <c r="C68" s="7"/>
      <c r="D68" s="7"/>
      <c r="E68" s="8"/>
      <c r="F68" s="7" t="s">
        <v>149</v>
      </c>
      <c r="G68" s="7">
        <v>97.4</v>
      </c>
      <c r="H68" s="7" t="s">
        <v>38</v>
      </c>
      <c r="I68" s="7">
        <v>100.4</v>
      </c>
      <c r="J68" s="19" t="str">
        <f t="shared" si="2"/>
        <v>负</v>
      </c>
    </row>
    <row r="69" spans="2:10">
      <c r="B69" s="7"/>
      <c r="C69" s="7"/>
      <c r="D69" s="7"/>
      <c r="E69" s="8"/>
      <c r="F69" s="7" t="s">
        <v>149</v>
      </c>
      <c r="G69" s="7">
        <v>97.4</v>
      </c>
      <c r="H69" s="7" t="s">
        <v>89</v>
      </c>
      <c r="I69" s="7">
        <v>95.6</v>
      </c>
      <c r="J69" s="19" t="str">
        <f t="shared" si="2"/>
        <v>胜</v>
      </c>
    </row>
    <row r="70" spans="2:10">
      <c r="B70" s="7" t="s">
        <v>148</v>
      </c>
      <c r="C70" s="7">
        <f>COUNTA(F70:F77)</f>
        <v>8</v>
      </c>
      <c r="D70" s="7">
        <f>COUNTIF(J70:J77,"胜")</f>
        <v>3</v>
      </c>
      <c r="E70" s="8">
        <f>D70/C70</f>
        <v>0.375</v>
      </c>
      <c r="F70" s="7" t="s">
        <v>59</v>
      </c>
      <c r="G70" s="7">
        <v>86.7</v>
      </c>
      <c r="H70" s="7" t="s">
        <v>40</v>
      </c>
      <c r="I70" s="7">
        <v>92.2</v>
      </c>
      <c r="J70" s="19" t="str">
        <f t="shared" ref="J70:J80" si="3">IF(G70&gt;I70,"胜",IF(G70=I70,"平",IF(G70&lt;I70,"负")))</f>
        <v>负</v>
      </c>
    </row>
    <row r="71" spans="2:10">
      <c r="B71" s="7"/>
      <c r="C71" s="7"/>
      <c r="D71" s="7"/>
      <c r="E71" s="8"/>
      <c r="F71" s="7" t="s">
        <v>59</v>
      </c>
      <c r="G71" s="7">
        <v>86.7</v>
      </c>
      <c r="H71" s="7" t="s">
        <v>20</v>
      </c>
      <c r="I71" s="7">
        <v>86.2</v>
      </c>
      <c r="J71" s="19" t="str">
        <f t="shared" si="3"/>
        <v>胜</v>
      </c>
    </row>
    <row r="72" spans="2:10">
      <c r="B72" s="7"/>
      <c r="C72" s="7"/>
      <c r="D72" s="7"/>
      <c r="E72" s="8"/>
      <c r="F72" s="7" t="s">
        <v>59</v>
      </c>
      <c r="G72" s="7">
        <v>86.7</v>
      </c>
      <c r="H72" s="7" t="s">
        <v>71</v>
      </c>
      <c r="I72" s="7">
        <v>71.2</v>
      </c>
      <c r="J72" s="19" t="str">
        <f t="shared" si="3"/>
        <v>胜</v>
      </c>
    </row>
    <row r="73" spans="2:10">
      <c r="B73" s="7"/>
      <c r="C73" s="7"/>
      <c r="D73" s="7"/>
      <c r="E73" s="8"/>
      <c r="F73" s="7" t="s">
        <v>60</v>
      </c>
      <c r="G73" s="7">
        <v>91.9</v>
      </c>
      <c r="H73" s="7" t="s">
        <v>40</v>
      </c>
      <c r="I73" s="7">
        <v>96.4</v>
      </c>
      <c r="J73" s="19" t="str">
        <f t="shared" si="3"/>
        <v>负</v>
      </c>
    </row>
    <row r="74" spans="2:10">
      <c r="B74" s="7"/>
      <c r="C74" s="7"/>
      <c r="D74" s="7"/>
      <c r="E74" s="8"/>
      <c r="F74" s="7" t="s">
        <v>60</v>
      </c>
      <c r="G74" s="7">
        <v>91.9</v>
      </c>
      <c r="H74" s="7" t="s">
        <v>20</v>
      </c>
      <c r="I74" s="7">
        <v>92.9</v>
      </c>
      <c r="J74" s="19" t="str">
        <f t="shared" si="3"/>
        <v>负</v>
      </c>
    </row>
    <row r="75" spans="2:10">
      <c r="B75" s="7"/>
      <c r="C75" s="7"/>
      <c r="D75" s="7"/>
      <c r="E75" s="8"/>
      <c r="F75" s="7" t="s">
        <v>61</v>
      </c>
      <c r="G75" s="7">
        <v>73</v>
      </c>
      <c r="H75" s="7" t="s">
        <v>20</v>
      </c>
      <c r="I75" s="7">
        <v>63</v>
      </c>
      <c r="J75" s="19" t="str">
        <f t="shared" si="3"/>
        <v>胜</v>
      </c>
    </row>
    <row r="76" spans="2:10">
      <c r="B76" s="7"/>
      <c r="C76" s="7"/>
      <c r="D76" s="7"/>
      <c r="E76" s="8"/>
      <c r="F76" s="7" t="s">
        <v>88</v>
      </c>
      <c r="G76" s="7">
        <v>82.3</v>
      </c>
      <c r="H76" s="7" t="s">
        <v>155</v>
      </c>
      <c r="I76" s="7">
        <v>102.7</v>
      </c>
      <c r="J76" s="19" t="str">
        <f t="shared" si="3"/>
        <v>负</v>
      </c>
    </row>
    <row r="77" spans="2:10">
      <c r="B77" s="7"/>
      <c r="C77" s="7"/>
      <c r="D77" s="7"/>
      <c r="E77" s="8"/>
      <c r="F77" s="7" t="s">
        <v>88</v>
      </c>
      <c r="G77" s="7">
        <v>82.3</v>
      </c>
      <c r="H77" s="7" t="s">
        <v>54</v>
      </c>
      <c r="I77" s="7">
        <v>96.1</v>
      </c>
      <c r="J77" s="19" t="str">
        <f t="shared" si="3"/>
        <v>负</v>
      </c>
    </row>
    <row r="78" spans="2:10">
      <c r="B78" s="7" t="s">
        <v>71</v>
      </c>
      <c r="C78" s="7">
        <f>COUNTA(F78:F80)</f>
        <v>3</v>
      </c>
      <c r="D78" s="7">
        <f>COUNTIF(J78:J80,"胜")</f>
        <v>0</v>
      </c>
      <c r="E78" s="8">
        <f>D78/C78</f>
        <v>0</v>
      </c>
      <c r="F78" s="7" t="s">
        <v>59</v>
      </c>
      <c r="G78" s="7">
        <v>71.2</v>
      </c>
      <c r="H78" s="7" t="s">
        <v>40</v>
      </c>
      <c r="I78" s="7">
        <v>92.2</v>
      </c>
      <c r="J78" s="19" t="str">
        <f t="shared" si="3"/>
        <v>负</v>
      </c>
    </row>
    <row r="79" spans="2:10">
      <c r="B79" s="7"/>
      <c r="C79" s="7"/>
      <c r="D79" s="7"/>
      <c r="E79" s="8"/>
      <c r="F79" s="7" t="s">
        <v>59</v>
      </c>
      <c r="G79" s="7">
        <v>71.2</v>
      </c>
      <c r="H79" s="7" t="s">
        <v>20</v>
      </c>
      <c r="I79" s="7">
        <v>86.2</v>
      </c>
      <c r="J79" s="19" t="str">
        <f t="shared" si="3"/>
        <v>负</v>
      </c>
    </row>
    <row r="80" spans="2:10">
      <c r="B80" s="7"/>
      <c r="C80" s="7"/>
      <c r="D80" s="7"/>
      <c r="E80" s="8"/>
      <c r="F80" s="7" t="s">
        <v>59</v>
      </c>
      <c r="G80" s="7">
        <v>71.2</v>
      </c>
      <c r="H80" s="7" t="s">
        <v>148</v>
      </c>
      <c r="I80" s="7">
        <v>86.7</v>
      </c>
      <c r="J80" s="19" t="str">
        <f t="shared" si="3"/>
        <v>负</v>
      </c>
    </row>
    <row r="81" spans="2:10">
      <c r="B81" s="7" t="s">
        <v>139</v>
      </c>
      <c r="C81" s="7">
        <f>COUNTA(F81:F92)</f>
        <v>12</v>
      </c>
      <c r="D81" s="7">
        <f>COUNTIF(J81:J92,"胜")</f>
        <v>11</v>
      </c>
      <c r="E81" s="8">
        <f>D81/C81</f>
        <v>0.916666666666667</v>
      </c>
      <c r="F81" s="7" t="s">
        <v>59</v>
      </c>
      <c r="G81" s="7">
        <v>88.3</v>
      </c>
      <c r="H81" s="7" t="s">
        <v>89</v>
      </c>
      <c r="I81" s="7">
        <v>85.8</v>
      </c>
      <c r="J81" s="19" t="str">
        <f t="shared" ref="J81:J92" si="4">IF(G81&gt;I81,"胜",IF(G81=I81,"平",IF(G81&lt;I81,"负")))</f>
        <v>胜</v>
      </c>
    </row>
    <row r="82" spans="2:10">
      <c r="B82" s="7"/>
      <c r="C82" s="7"/>
      <c r="D82" s="7"/>
      <c r="E82" s="8"/>
      <c r="F82" s="7" t="s">
        <v>59</v>
      </c>
      <c r="G82" s="7">
        <v>88.3</v>
      </c>
      <c r="H82" s="7" t="s">
        <v>80</v>
      </c>
      <c r="I82" s="7">
        <v>67.3</v>
      </c>
      <c r="J82" s="19" t="str">
        <f t="shared" si="4"/>
        <v>胜</v>
      </c>
    </row>
    <row r="83" spans="2:10">
      <c r="B83" s="7"/>
      <c r="C83" s="7"/>
      <c r="D83" s="7"/>
      <c r="E83" s="8"/>
      <c r="F83" s="7" t="s">
        <v>59</v>
      </c>
      <c r="G83" s="7">
        <v>88.3</v>
      </c>
      <c r="H83" s="7" t="s">
        <v>138</v>
      </c>
      <c r="I83" s="7">
        <v>79.7</v>
      </c>
      <c r="J83" s="19" t="str">
        <f t="shared" si="4"/>
        <v>胜</v>
      </c>
    </row>
    <row r="84" spans="2:10">
      <c r="B84" s="7"/>
      <c r="C84" s="7"/>
      <c r="D84" s="7"/>
      <c r="E84" s="8"/>
      <c r="F84" s="7" t="s">
        <v>60</v>
      </c>
      <c r="G84" s="7">
        <v>94.9</v>
      </c>
      <c r="H84" s="7" t="s">
        <v>89</v>
      </c>
      <c r="I84" s="7">
        <v>87</v>
      </c>
      <c r="J84" s="19" t="str">
        <f t="shared" si="4"/>
        <v>胜</v>
      </c>
    </row>
    <row r="85" spans="2:10">
      <c r="B85" s="7"/>
      <c r="C85" s="7"/>
      <c r="D85" s="7"/>
      <c r="E85" s="8"/>
      <c r="F85" s="7" t="s">
        <v>60</v>
      </c>
      <c r="G85" s="7">
        <v>94.9</v>
      </c>
      <c r="H85" s="7" t="s">
        <v>80</v>
      </c>
      <c r="I85" s="7">
        <v>64.9</v>
      </c>
      <c r="J85" s="19" t="str">
        <f t="shared" si="4"/>
        <v>胜</v>
      </c>
    </row>
    <row r="86" spans="2:10">
      <c r="B86" s="7"/>
      <c r="C86" s="7"/>
      <c r="D86" s="7"/>
      <c r="E86" s="8"/>
      <c r="F86" s="7" t="s">
        <v>61</v>
      </c>
      <c r="G86" s="7">
        <v>96.4</v>
      </c>
      <c r="H86" s="7" t="s">
        <v>89</v>
      </c>
      <c r="I86" s="7">
        <v>86.8</v>
      </c>
      <c r="J86" s="19" t="str">
        <f t="shared" si="4"/>
        <v>胜</v>
      </c>
    </row>
    <row r="87" spans="2:10">
      <c r="B87" s="7"/>
      <c r="C87" s="7"/>
      <c r="D87" s="7"/>
      <c r="E87" s="8"/>
      <c r="F87" s="7" t="s">
        <v>61</v>
      </c>
      <c r="G87" s="7">
        <v>96.4</v>
      </c>
      <c r="H87" s="7" t="s">
        <v>138</v>
      </c>
      <c r="I87" s="7">
        <v>84.4</v>
      </c>
      <c r="J87" s="19" t="str">
        <f t="shared" si="4"/>
        <v>胜</v>
      </c>
    </row>
    <row r="88" spans="2:10">
      <c r="B88" s="7"/>
      <c r="C88" s="7"/>
      <c r="D88" s="7"/>
      <c r="E88" s="8"/>
      <c r="F88" s="7" t="s">
        <v>88</v>
      </c>
      <c r="G88" s="7">
        <v>102.7</v>
      </c>
      <c r="H88" s="7" t="s">
        <v>54</v>
      </c>
      <c r="I88" s="7">
        <v>96.1</v>
      </c>
      <c r="J88" s="19" t="str">
        <f t="shared" si="4"/>
        <v>胜</v>
      </c>
    </row>
    <row r="89" spans="2:10">
      <c r="B89" s="7"/>
      <c r="C89" s="7"/>
      <c r="D89" s="7"/>
      <c r="E89" s="8"/>
      <c r="F89" s="7" t="s">
        <v>88</v>
      </c>
      <c r="G89" s="7">
        <v>102.7</v>
      </c>
      <c r="H89" s="7" t="s">
        <v>148</v>
      </c>
      <c r="I89" s="7">
        <v>82.3</v>
      </c>
      <c r="J89" s="19" t="str">
        <f t="shared" si="4"/>
        <v>胜</v>
      </c>
    </row>
    <row r="90" spans="2:10">
      <c r="B90" s="7"/>
      <c r="C90" s="7"/>
      <c r="D90" s="7"/>
      <c r="E90" s="8"/>
      <c r="F90" s="7" t="s">
        <v>149</v>
      </c>
      <c r="G90" s="7">
        <v>97.5</v>
      </c>
      <c r="H90" s="7" t="s">
        <v>38</v>
      </c>
      <c r="I90" s="7">
        <v>100.4</v>
      </c>
      <c r="J90" s="19" t="str">
        <f t="shared" si="4"/>
        <v>负</v>
      </c>
    </row>
    <row r="91" spans="2:10">
      <c r="B91" s="7"/>
      <c r="C91" s="7"/>
      <c r="D91" s="7"/>
      <c r="E91" s="8"/>
      <c r="F91" s="7" t="s">
        <v>149</v>
      </c>
      <c r="G91" s="7">
        <v>97.5</v>
      </c>
      <c r="H91" s="7" t="s">
        <v>20</v>
      </c>
      <c r="I91" s="7">
        <v>97.4</v>
      </c>
      <c r="J91" s="19" t="str">
        <f t="shared" si="4"/>
        <v>胜</v>
      </c>
    </row>
    <row r="92" spans="2:10">
      <c r="B92" s="7"/>
      <c r="C92" s="7"/>
      <c r="D92" s="7"/>
      <c r="E92" s="8"/>
      <c r="F92" s="7" t="s">
        <v>149</v>
      </c>
      <c r="G92" s="7">
        <v>97.5</v>
      </c>
      <c r="H92" s="7" t="s">
        <v>89</v>
      </c>
      <c r="I92" s="7">
        <v>95.6</v>
      </c>
      <c r="J92" s="19" t="str">
        <f t="shared" si="4"/>
        <v>胜</v>
      </c>
    </row>
    <row r="93" spans="2:10">
      <c r="B93" s="7" t="s">
        <v>89</v>
      </c>
      <c r="C93" s="7">
        <f>COUNTA(F93:F104)</f>
        <v>12</v>
      </c>
      <c r="D93" s="7">
        <f>COUNTIF(J93:J104,"胜")</f>
        <v>6</v>
      </c>
      <c r="E93" s="8">
        <f>D93/C93</f>
        <v>0.5</v>
      </c>
      <c r="F93" s="7" t="s">
        <v>59</v>
      </c>
      <c r="G93" s="7">
        <v>85.8</v>
      </c>
      <c r="H93" s="7" t="s">
        <v>139</v>
      </c>
      <c r="I93" s="7">
        <v>88.3</v>
      </c>
      <c r="J93" s="19" t="str">
        <f t="shared" ref="J93:J114" si="5">IF(G93&gt;I93,"胜",IF(G93=I93,"平",IF(G93&lt;I93,"负")))</f>
        <v>负</v>
      </c>
    </row>
    <row r="94" spans="2:10">
      <c r="B94" s="7"/>
      <c r="C94" s="7"/>
      <c r="D94" s="7"/>
      <c r="E94" s="8"/>
      <c r="F94" s="7" t="s">
        <v>59</v>
      </c>
      <c r="G94" s="7">
        <v>85.8</v>
      </c>
      <c r="H94" s="7" t="s">
        <v>80</v>
      </c>
      <c r="I94" s="7">
        <v>67.3</v>
      </c>
      <c r="J94" s="19" t="str">
        <f t="shared" si="5"/>
        <v>胜</v>
      </c>
    </row>
    <row r="95" spans="2:10">
      <c r="B95" s="7"/>
      <c r="C95" s="7"/>
      <c r="D95" s="7"/>
      <c r="E95" s="8"/>
      <c r="F95" s="7" t="s">
        <v>59</v>
      </c>
      <c r="G95" s="7">
        <v>85.8</v>
      </c>
      <c r="H95" s="7" t="s">
        <v>138</v>
      </c>
      <c r="I95" s="7">
        <v>79.7</v>
      </c>
      <c r="J95" s="19" t="str">
        <f t="shared" si="5"/>
        <v>胜</v>
      </c>
    </row>
    <row r="96" spans="2:10">
      <c r="B96" s="7"/>
      <c r="C96" s="7"/>
      <c r="D96" s="7"/>
      <c r="E96" s="8"/>
      <c r="F96" s="7" t="s">
        <v>60</v>
      </c>
      <c r="G96" s="7">
        <v>87</v>
      </c>
      <c r="H96" s="7" t="s">
        <v>139</v>
      </c>
      <c r="I96" s="7">
        <v>94.9</v>
      </c>
      <c r="J96" s="19" t="str">
        <f t="shared" si="5"/>
        <v>负</v>
      </c>
    </row>
    <row r="97" spans="2:10">
      <c r="B97" s="7"/>
      <c r="C97" s="7"/>
      <c r="D97" s="7"/>
      <c r="E97" s="8"/>
      <c r="F97" s="7" t="s">
        <v>60</v>
      </c>
      <c r="G97" s="7">
        <v>87</v>
      </c>
      <c r="H97" s="7" t="s">
        <v>80</v>
      </c>
      <c r="I97" s="7">
        <v>64.9</v>
      </c>
      <c r="J97" s="19" t="str">
        <f t="shared" si="5"/>
        <v>胜</v>
      </c>
    </row>
    <row r="98" spans="2:10">
      <c r="B98" s="7"/>
      <c r="C98" s="7"/>
      <c r="D98" s="7"/>
      <c r="E98" s="8"/>
      <c r="F98" s="7" t="s">
        <v>61</v>
      </c>
      <c r="G98" s="7">
        <v>86.8</v>
      </c>
      <c r="H98" s="7" t="s">
        <v>139</v>
      </c>
      <c r="I98" s="7">
        <v>96.4</v>
      </c>
      <c r="J98" s="19" t="str">
        <f t="shared" si="5"/>
        <v>负</v>
      </c>
    </row>
    <row r="99" spans="2:10">
      <c r="B99" s="7"/>
      <c r="C99" s="7"/>
      <c r="D99" s="7"/>
      <c r="E99" s="8"/>
      <c r="F99" s="7" t="s">
        <v>61</v>
      </c>
      <c r="G99" s="7">
        <v>86.8</v>
      </c>
      <c r="H99" s="7" t="s">
        <v>138</v>
      </c>
      <c r="I99" s="7">
        <v>84.4</v>
      </c>
      <c r="J99" s="19" t="str">
        <f t="shared" si="5"/>
        <v>胜</v>
      </c>
    </row>
    <row r="100" spans="2:10">
      <c r="B100" s="7"/>
      <c r="C100" s="7"/>
      <c r="D100" s="7"/>
      <c r="E100" s="8"/>
      <c r="F100" s="7" t="s">
        <v>88</v>
      </c>
      <c r="G100" s="7">
        <v>93.3</v>
      </c>
      <c r="H100" s="7" t="s">
        <v>40</v>
      </c>
      <c r="I100" s="7">
        <v>93</v>
      </c>
      <c r="J100" s="19" t="str">
        <f t="shared" si="5"/>
        <v>胜</v>
      </c>
    </row>
    <row r="101" spans="2:10">
      <c r="B101" s="7"/>
      <c r="C101" s="7"/>
      <c r="D101" s="7"/>
      <c r="E101" s="8"/>
      <c r="F101" s="7" t="s">
        <v>88</v>
      </c>
      <c r="G101" s="7">
        <v>93.3</v>
      </c>
      <c r="H101" s="7" t="s">
        <v>49</v>
      </c>
      <c r="I101" s="7">
        <v>84.3</v>
      </c>
      <c r="J101" s="19" t="str">
        <f t="shared" si="5"/>
        <v>胜</v>
      </c>
    </row>
    <row r="102" spans="2:10">
      <c r="B102" s="7"/>
      <c r="C102" s="7"/>
      <c r="D102" s="7"/>
      <c r="E102" s="8"/>
      <c r="F102" s="7" t="s">
        <v>149</v>
      </c>
      <c r="G102" s="7">
        <v>95.6</v>
      </c>
      <c r="H102" s="7" t="s">
        <v>155</v>
      </c>
      <c r="I102" s="7">
        <v>97.5</v>
      </c>
      <c r="J102" s="19" t="str">
        <f t="shared" si="5"/>
        <v>负</v>
      </c>
    </row>
    <row r="103" spans="2:10">
      <c r="B103" s="7"/>
      <c r="C103" s="7"/>
      <c r="D103" s="7"/>
      <c r="E103" s="8"/>
      <c r="F103" s="7" t="s">
        <v>149</v>
      </c>
      <c r="G103" s="7">
        <v>95.6</v>
      </c>
      <c r="H103" s="7" t="s">
        <v>38</v>
      </c>
      <c r="I103" s="7">
        <v>100.4</v>
      </c>
      <c r="J103" s="19" t="str">
        <f t="shared" si="5"/>
        <v>负</v>
      </c>
    </row>
    <row r="104" spans="2:10">
      <c r="B104" s="7"/>
      <c r="C104" s="7"/>
      <c r="D104" s="7"/>
      <c r="E104" s="8"/>
      <c r="F104" s="7" t="s">
        <v>149</v>
      </c>
      <c r="G104" s="7">
        <v>95.6</v>
      </c>
      <c r="H104" s="7" t="s">
        <v>20</v>
      </c>
      <c r="I104" s="7">
        <v>97.4</v>
      </c>
      <c r="J104" s="19" t="str">
        <f t="shared" si="5"/>
        <v>负</v>
      </c>
    </row>
    <row r="105" spans="2:10">
      <c r="B105" s="7" t="s">
        <v>80</v>
      </c>
      <c r="C105" s="7">
        <f>COUNTA(F105:F109)</f>
        <v>5</v>
      </c>
      <c r="D105" s="7">
        <f>COUNTIF(J105:J109,"胜")</f>
        <v>0</v>
      </c>
      <c r="E105" s="8">
        <f>D105/C105</f>
        <v>0</v>
      </c>
      <c r="F105" s="7" t="s">
        <v>59</v>
      </c>
      <c r="G105" s="7">
        <v>67.3</v>
      </c>
      <c r="H105" s="7" t="s">
        <v>139</v>
      </c>
      <c r="I105" s="7">
        <v>88.3</v>
      </c>
      <c r="J105" s="19" t="str">
        <f t="shared" si="5"/>
        <v>负</v>
      </c>
    </row>
    <row r="106" spans="2:10">
      <c r="B106" s="7"/>
      <c r="C106" s="7"/>
      <c r="D106" s="7"/>
      <c r="E106" s="8"/>
      <c r="F106" s="7" t="s">
        <v>59</v>
      </c>
      <c r="G106" s="7">
        <v>67.3</v>
      </c>
      <c r="H106" s="7" t="s">
        <v>89</v>
      </c>
      <c r="I106" s="7">
        <v>85.8</v>
      </c>
      <c r="J106" s="19" t="str">
        <f t="shared" si="5"/>
        <v>负</v>
      </c>
    </row>
    <row r="107" spans="2:10">
      <c r="B107" s="7"/>
      <c r="C107" s="7"/>
      <c r="D107" s="7"/>
      <c r="E107" s="8"/>
      <c r="F107" s="7" t="s">
        <v>59</v>
      </c>
      <c r="G107" s="7">
        <v>67.3</v>
      </c>
      <c r="H107" s="7" t="s">
        <v>138</v>
      </c>
      <c r="I107" s="7">
        <v>79.7</v>
      </c>
      <c r="J107" s="19" t="str">
        <f t="shared" si="5"/>
        <v>负</v>
      </c>
    </row>
    <row r="108" spans="2:10">
      <c r="B108" s="7"/>
      <c r="C108" s="7"/>
      <c r="D108" s="7"/>
      <c r="E108" s="8"/>
      <c r="F108" s="7" t="s">
        <v>60</v>
      </c>
      <c r="G108" s="7">
        <v>64.9</v>
      </c>
      <c r="H108" s="7" t="s">
        <v>139</v>
      </c>
      <c r="I108" s="7">
        <v>94.9</v>
      </c>
      <c r="J108" s="19" t="str">
        <f t="shared" si="5"/>
        <v>负</v>
      </c>
    </row>
    <row r="109" spans="2:10">
      <c r="B109" s="7"/>
      <c r="C109" s="7"/>
      <c r="D109" s="7"/>
      <c r="E109" s="8"/>
      <c r="F109" s="7" t="s">
        <v>60</v>
      </c>
      <c r="G109" s="7">
        <v>64.9</v>
      </c>
      <c r="H109" s="7" t="s">
        <v>89</v>
      </c>
      <c r="I109" s="7">
        <v>87</v>
      </c>
      <c r="J109" s="19" t="str">
        <f t="shared" si="5"/>
        <v>负</v>
      </c>
    </row>
    <row r="110" spans="2:10">
      <c r="B110" s="7" t="s">
        <v>138</v>
      </c>
      <c r="C110" s="7">
        <f>COUNTA(F110:F114)</f>
        <v>5</v>
      </c>
      <c r="D110" s="7">
        <f>COUNTIF(J110:J114,"胜")</f>
        <v>1</v>
      </c>
      <c r="E110" s="8">
        <f>D110/C110</f>
        <v>0.2</v>
      </c>
      <c r="F110" s="7" t="s">
        <v>59</v>
      </c>
      <c r="G110" s="7">
        <v>79.7</v>
      </c>
      <c r="H110" s="7" t="s">
        <v>139</v>
      </c>
      <c r="I110" s="7">
        <v>88.3</v>
      </c>
      <c r="J110" s="19" t="str">
        <f t="shared" si="5"/>
        <v>负</v>
      </c>
    </row>
    <row r="111" spans="2:10">
      <c r="B111" s="7"/>
      <c r="C111" s="7"/>
      <c r="D111" s="7"/>
      <c r="E111" s="8"/>
      <c r="F111" s="7" t="s">
        <v>59</v>
      </c>
      <c r="G111" s="7">
        <v>79.7</v>
      </c>
      <c r="H111" s="7" t="s">
        <v>89</v>
      </c>
      <c r="I111" s="7">
        <v>85.8</v>
      </c>
      <c r="J111" s="19" t="str">
        <f t="shared" si="5"/>
        <v>负</v>
      </c>
    </row>
    <row r="112" spans="2:10">
      <c r="B112" s="7"/>
      <c r="C112" s="7"/>
      <c r="D112" s="7"/>
      <c r="E112" s="8"/>
      <c r="F112" s="7" t="s">
        <v>59</v>
      </c>
      <c r="G112" s="7">
        <v>79.7</v>
      </c>
      <c r="H112" s="7" t="s">
        <v>80</v>
      </c>
      <c r="I112" s="7">
        <v>67.3</v>
      </c>
      <c r="J112" s="19" t="str">
        <f t="shared" si="5"/>
        <v>胜</v>
      </c>
    </row>
    <row r="113" spans="2:10">
      <c r="B113" s="7"/>
      <c r="C113" s="7"/>
      <c r="D113" s="7"/>
      <c r="E113" s="8"/>
      <c r="F113" s="7" t="s">
        <v>61</v>
      </c>
      <c r="G113" s="7">
        <v>84.4</v>
      </c>
      <c r="H113" s="7" t="s">
        <v>139</v>
      </c>
      <c r="I113" s="7">
        <v>96.4</v>
      </c>
      <c r="J113" s="19" t="str">
        <f t="shared" si="5"/>
        <v>负</v>
      </c>
    </row>
    <row r="114" spans="2:10">
      <c r="B114" s="7"/>
      <c r="C114" s="7"/>
      <c r="D114" s="7"/>
      <c r="E114" s="8"/>
      <c r="F114" s="7" t="s">
        <v>61</v>
      </c>
      <c r="G114" s="7">
        <v>84.4</v>
      </c>
      <c r="H114" s="7" t="s">
        <v>89</v>
      </c>
      <c r="I114" s="7">
        <v>86.8</v>
      </c>
      <c r="J114" s="19" t="str">
        <f t="shared" si="5"/>
        <v>负</v>
      </c>
    </row>
  </sheetData>
  <mergeCells count="60">
    <mergeCell ref="B3:B11"/>
    <mergeCell ref="B12:B20"/>
    <mergeCell ref="B21:B23"/>
    <mergeCell ref="B24:B30"/>
    <mergeCell ref="B31:B40"/>
    <mergeCell ref="B41:B46"/>
    <mergeCell ref="B47:B51"/>
    <mergeCell ref="B52:B58"/>
    <mergeCell ref="B59:B69"/>
    <mergeCell ref="B70:B77"/>
    <mergeCell ref="B78:B80"/>
    <mergeCell ref="B81:B92"/>
    <mergeCell ref="B93:B104"/>
    <mergeCell ref="B105:B109"/>
    <mergeCell ref="B110:B114"/>
    <mergeCell ref="C3:C11"/>
    <mergeCell ref="C12:C20"/>
    <mergeCell ref="C21:C23"/>
    <mergeCell ref="C24:C30"/>
    <mergeCell ref="C31:C40"/>
    <mergeCell ref="C41:C46"/>
    <mergeCell ref="C47:C51"/>
    <mergeCell ref="C52:C58"/>
    <mergeCell ref="C59:C69"/>
    <mergeCell ref="C70:C77"/>
    <mergeCell ref="C78:C80"/>
    <mergeCell ref="C81:C92"/>
    <mergeCell ref="C93:C104"/>
    <mergeCell ref="C105:C109"/>
    <mergeCell ref="C110:C114"/>
    <mergeCell ref="D3:D11"/>
    <mergeCell ref="D12:D20"/>
    <mergeCell ref="D21:D23"/>
    <mergeCell ref="D24:D30"/>
    <mergeCell ref="D31:D40"/>
    <mergeCell ref="D41:D46"/>
    <mergeCell ref="D47:D51"/>
    <mergeCell ref="D52:D58"/>
    <mergeCell ref="D59:D69"/>
    <mergeCell ref="D70:D77"/>
    <mergeCell ref="D78:D80"/>
    <mergeCell ref="D81:D92"/>
    <mergeCell ref="D93:D104"/>
    <mergeCell ref="D105:D109"/>
    <mergeCell ref="D110:D114"/>
    <mergeCell ref="E3:E11"/>
    <mergeCell ref="E12:E20"/>
    <mergeCell ref="E21:E23"/>
    <mergeCell ref="E24:E30"/>
    <mergeCell ref="E31:E40"/>
    <mergeCell ref="E41:E46"/>
    <mergeCell ref="E47:E51"/>
    <mergeCell ref="E52:E58"/>
    <mergeCell ref="E59:E69"/>
    <mergeCell ref="E70:E77"/>
    <mergeCell ref="E78:E80"/>
    <mergeCell ref="E81:E92"/>
    <mergeCell ref="E93:E104"/>
    <mergeCell ref="E105:E109"/>
    <mergeCell ref="E110:E11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8"/>
  <sheetViews>
    <sheetView workbookViewId="0">
      <pane xSplit="10" ySplit="2" topLeftCell="K3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3.5"/>
  <cols>
    <col min="2" max="4" width="9" style="15"/>
    <col min="5" max="5" width="9.625" style="16"/>
    <col min="6" max="10" width="9" style="15"/>
  </cols>
  <sheetData>
    <row r="2" spans="2:10">
      <c r="B2" s="4" t="s">
        <v>194</v>
      </c>
      <c r="C2" s="4" t="s">
        <v>3</v>
      </c>
      <c r="D2" s="4" t="s">
        <v>4</v>
      </c>
      <c r="E2" s="1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2:10">
      <c r="B3" s="7" t="s">
        <v>20</v>
      </c>
      <c r="C3" s="7">
        <f>COUNTA(F3:F19)</f>
        <v>17</v>
      </c>
      <c r="D3" s="7">
        <f>COUNTIF(J3:J19,"胜")</f>
        <v>13</v>
      </c>
      <c r="E3" s="6">
        <f>D3/C3</f>
        <v>0.764705882352941</v>
      </c>
      <c r="F3" s="7" t="s">
        <v>47</v>
      </c>
      <c r="G3" s="7">
        <v>90.8</v>
      </c>
      <c r="H3" s="7" t="s">
        <v>40</v>
      </c>
      <c r="I3" s="7">
        <v>95.8</v>
      </c>
      <c r="J3" s="19" t="str">
        <f>IF(G3&gt;I3,"胜",IF(G3=I3,"平",IF(G3&lt;I3,"负")))</f>
        <v>负</v>
      </c>
    </row>
    <row r="4" spans="2:10">
      <c r="B4" s="7"/>
      <c r="C4" s="7"/>
      <c r="D4" s="7"/>
      <c r="E4" s="6"/>
      <c r="F4" s="7" t="s">
        <v>47</v>
      </c>
      <c r="G4" s="7">
        <v>90.8</v>
      </c>
      <c r="H4" s="7" t="s">
        <v>132</v>
      </c>
      <c r="I4" s="7">
        <v>81</v>
      </c>
      <c r="J4" s="19" t="str">
        <f t="shared" ref="J4:J19" si="0">IF(G4&gt;I4,"胜",IF(G4=I4,"平",IF(G4&lt;I4,"负")))</f>
        <v>胜</v>
      </c>
    </row>
    <row r="5" spans="2:10">
      <c r="B5" s="7"/>
      <c r="C5" s="7"/>
      <c r="D5" s="7"/>
      <c r="E5" s="6"/>
      <c r="F5" s="7" t="s">
        <v>47</v>
      </c>
      <c r="G5" s="7">
        <v>90.8</v>
      </c>
      <c r="H5" s="7" t="s">
        <v>80</v>
      </c>
      <c r="I5" s="7">
        <v>52.5</v>
      </c>
      <c r="J5" s="19" t="str">
        <f t="shared" si="0"/>
        <v>胜</v>
      </c>
    </row>
    <row r="6" spans="2:10">
      <c r="B6" s="7"/>
      <c r="C6" s="7"/>
      <c r="D6" s="7"/>
      <c r="E6" s="6"/>
      <c r="F6" s="7" t="s">
        <v>50</v>
      </c>
      <c r="G6" s="7">
        <v>100.3</v>
      </c>
      <c r="H6" s="7" t="s">
        <v>40</v>
      </c>
      <c r="I6" s="7">
        <v>93</v>
      </c>
      <c r="J6" s="19" t="str">
        <f t="shared" si="0"/>
        <v>胜</v>
      </c>
    </row>
    <row r="7" spans="2:10">
      <c r="B7" s="7"/>
      <c r="C7" s="7"/>
      <c r="D7" s="7"/>
      <c r="E7" s="6"/>
      <c r="F7" s="7" t="s">
        <v>50</v>
      </c>
      <c r="G7" s="7">
        <v>100.3</v>
      </c>
      <c r="H7" s="7" t="s">
        <v>132</v>
      </c>
      <c r="I7" s="7">
        <v>74.8</v>
      </c>
      <c r="J7" s="19" t="str">
        <f t="shared" si="0"/>
        <v>胜</v>
      </c>
    </row>
    <row r="8" spans="2:10">
      <c r="B8" s="7"/>
      <c r="C8" s="7"/>
      <c r="D8" s="7"/>
      <c r="E8" s="6"/>
      <c r="F8" s="7" t="s">
        <v>50</v>
      </c>
      <c r="G8" s="7">
        <v>100.3</v>
      </c>
      <c r="H8" s="7" t="s">
        <v>80</v>
      </c>
      <c r="I8" s="7">
        <v>86.5</v>
      </c>
      <c r="J8" s="19" t="str">
        <f t="shared" si="0"/>
        <v>胜</v>
      </c>
    </row>
    <row r="9" spans="2:10">
      <c r="B9" s="7"/>
      <c r="C9" s="7"/>
      <c r="D9" s="7"/>
      <c r="E9" s="6"/>
      <c r="F9" s="7" t="s">
        <v>51</v>
      </c>
      <c r="G9" s="7">
        <v>96.3</v>
      </c>
      <c r="H9" s="7" t="s">
        <v>40</v>
      </c>
      <c r="I9" s="7">
        <v>73.5</v>
      </c>
      <c r="J9" s="19" t="str">
        <f t="shared" si="0"/>
        <v>胜</v>
      </c>
    </row>
    <row r="10" spans="2:10">
      <c r="B10" s="7"/>
      <c r="C10" s="7"/>
      <c r="D10" s="7"/>
      <c r="E10" s="6"/>
      <c r="F10" s="7" t="s">
        <v>51</v>
      </c>
      <c r="G10" s="7">
        <v>96.3</v>
      </c>
      <c r="H10" s="7" t="s">
        <v>132</v>
      </c>
      <c r="I10" s="7">
        <v>71.5</v>
      </c>
      <c r="J10" s="19" t="str">
        <f t="shared" si="0"/>
        <v>胜</v>
      </c>
    </row>
    <row r="11" spans="2:10">
      <c r="B11" s="7"/>
      <c r="C11" s="7"/>
      <c r="D11" s="7"/>
      <c r="E11" s="6"/>
      <c r="F11" s="7" t="s">
        <v>51</v>
      </c>
      <c r="G11" s="7">
        <v>96.3</v>
      </c>
      <c r="H11" s="7" t="s">
        <v>80</v>
      </c>
      <c r="I11" s="7">
        <v>89</v>
      </c>
      <c r="J11" s="19" t="str">
        <f t="shared" si="0"/>
        <v>胜</v>
      </c>
    </row>
    <row r="12" spans="2:10">
      <c r="B12" s="7"/>
      <c r="C12" s="7"/>
      <c r="D12" s="7"/>
      <c r="E12" s="6"/>
      <c r="F12" s="7" t="s">
        <v>52</v>
      </c>
      <c r="G12" s="7">
        <v>93.8</v>
      </c>
      <c r="H12" s="7" t="s">
        <v>80</v>
      </c>
      <c r="I12" s="7">
        <v>68.4</v>
      </c>
      <c r="J12" s="19" t="str">
        <f t="shared" si="0"/>
        <v>胜</v>
      </c>
    </row>
    <row r="13" spans="2:10">
      <c r="B13" s="7"/>
      <c r="C13" s="7"/>
      <c r="D13" s="7"/>
      <c r="E13" s="6"/>
      <c r="F13" s="7" t="s">
        <v>53</v>
      </c>
      <c r="G13" s="7">
        <v>99.3</v>
      </c>
      <c r="H13" s="7" t="s">
        <v>49</v>
      </c>
      <c r="I13" s="7">
        <v>89.9</v>
      </c>
      <c r="J13" s="19" t="str">
        <f t="shared" si="0"/>
        <v>胜</v>
      </c>
    </row>
    <row r="14" spans="2:10">
      <c r="B14" s="7"/>
      <c r="C14" s="7"/>
      <c r="D14" s="7"/>
      <c r="E14" s="6"/>
      <c r="F14" s="7" t="s">
        <v>90</v>
      </c>
      <c r="G14" s="7">
        <v>96.7</v>
      </c>
      <c r="H14" s="7" t="s">
        <v>91</v>
      </c>
      <c r="I14" s="7">
        <v>82.6</v>
      </c>
      <c r="J14" s="19" t="str">
        <f t="shared" si="0"/>
        <v>胜</v>
      </c>
    </row>
    <row r="15" spans="2:10">
      <c r="B15" s="7"/>
      <c r="C15" s="7"/>
      <c r="D15" s="7"/>
      <c r="E15" s="6"/>
      <c r="F15" s="7" t="s">
        <v>90</v>
      </c>
      <c r="G15" s="7">
        <v>96.7</v>
      </c>
      <c r="H15" s="7" t="s">
        <v>49</v>
      </c>
      <c r="I15" s="7">
        <v>92.7</v>
      </c>
      <c r="J15" s="19" t="str">
        <f t="shared" si="0"/>
        <v>胜</v>
      </c>
    </row>
    <row r="16" spans="2:10">
      <c r="B16" s="7"/>
      <c r="C16" s="7"/>
      <c r="D16" s="7"/>
      <c r="E16" s="6"/>
      <c r="F16" s="7" t="s">
        <v>90</v>
      </c>
      <c r="G16" s="7">
        <v>96.7</v>
      </c>
      <c r="H16" s="7" t="s">
        <v>78</v>
      </c>
      <c r="I16" s="7">
        <v>87.6</v>
      </c>
      <c r="J16" s="19" t="str">
        <f t="shared" si="0"/>
        <v>胜</v>
      </c>
    </row>
    <row r="17" spans="2:10">
      <c r="B17" s="7"/>
      <c r="C17" s="7"/>
      <c r="D17" s="7"/>
      <c r="E17" s="6"/>
      <c r="F17" s="7" t="s">
        <v>57</v>
      </c>
      <c r="G17" s="7">
        <v>97.8</v>
      </c>
      <c r="H17" s="7" t="s">
        <v>40</v>
      </c>
      <c r="I17" s="7">
        <v>102.8</v>
      </c>
      <c r="J17" s="19" t="str">
        <f t="shared" si="0"/>
        <v>负</v>
      </c>
    </row>
    <row r="18" spans="2:10">
      <c r="B18" s="7"/>
      <c r="C18" s="7"/>
      <c r="D18" s="7"/>
      <c r="E18" s="6"/>
      <c r="F18" s="7" t="s">
        <v>57</v>
      </c>
      <c r="G18" s="7">
        <v>97.8</v>
      </c>
      <c r="H18" s="7">
        <v>1168438795</v>
      </c>
      <c r="I18" s="7">
        <v>97.9</v>
      </c>
      <c r="J18" s="19" t="str">
        <f t="shared" si="0"/>
        <v>负</v>
      </c>
    </row>
    <row r="19" spans="2:10">
      <c r="B19" s="7"/>
      <c r="C19" s="7"/>
      <c r="D19" s="7"/>
      <c r="E19" s="6"/>
      <c r="F19" s="7" t="s">
        <v>57</v>
      </c>
      <c r="G19" s="7">
        <v>97.8</v>
      </c>
      <c r="H19" s="7" t="s">
        <v>49</v>
      </c>
      <c r="I19" s="7">
        <v>98</v>
      </c>
      <c r="J19" s="19" t="str">
        <f t="shared" si="0"/>
        <v>负</v>
      </c>
    </row>
    <row r="20" spans="2:10">
      <c r="B20" s="7" t="s">
        <v>40</v>
      </c>
      <c r="C20" s="7">
        <f>COUNTA(F20:F37)</f>
        <v>18</v>
      </c>
      <c r="D20" s="7">
        <f>COUNTIF(J20:J37,"胜")</f>
        <v>12</v>
      </c>
      <c r="E20" s="6">
        <f>D20/C20</f>
        <v>0.666666666666667</v>
      </c>
      <c r="F20" s="7" t="s">
        <v>47</v>
      </c>
      <c r="G20" s="7">
        <v>95.8</v>
      </c>
      <c r="H20" s="7" t="s">
        <v>20</v>
      </c>
      <c r="I20" s="7">
        <v>90.8</v>
      </c>
      <c r="J20" s="19" t="str">
        <f t="shared" ref="J20:J28" si="1">IF(G20&gt;I20,"胜",IF(G20=I20,"平",IF(G20&lt;I20,"负")))</f>
        <v>胜</v>
      </c>
    </row>
    <row r="21" spans="2:10">
      <c r="B21" s="7"/>
      <c r="C21" s="7"/>
      <c r="D21" s="7"/>
      <c r="E21" s="6"/>
      <c r="F21" s="7" t="s">
        <v>47</v>
      </c>
      <c r="G21" s="7">
        <v>95.8</v>
      </c>
      <c r="H21" s="7" t="s">
        <v>132</v>
      </c>
      <c r="I21" s="7">
        <v>81</v>
      </c>
      <c r="J21" s="19" t="str">
        <f t="shared" si="1"/>
        <v>胜</v>
      </c>
    </row>
    <row r="22" spans="2:10">
      <c r="B22" s="7"/>
      <c r="C22" s="7"/>
      <c r="D22" s="7"/>
      <c r="E22" s="6"/>
      <c r="F22" s="7" t="s">
        <v>47</v>
      </c>
      <c r="G22" s="7">
        <v>95.8</v>
      </c>
      <c r="H22" s="7" t="s">
        <v>80</v>
      </c>
      <c r="I22" s="7">
        <v>52.5</v>
      </c>
      <c r="J22" s="19" t="str">
        <f t="shared" si="1"/>
        <v>胜</v>
      </c>
    </row>
    <row r="23" spans="2:10">
      <c r="B23" s="7"/>
      <c r="C23" s="7"/>
      <c r="D23" s="7"/>
      <c r="E23" s="6"/>
      <c r="F23" s="7" t="s">
        <v>50</v>
      </c>
      <c r="G23" s="7">
        <v>93</v>
      </c>
      <c r="H23" s="7" t="s">
        <v>20</v>
      </c>
      <c r="I23" s="7">
        <v>100.3</v>
      </c>
      <c r="J23" s="19" t="str">
        <f t="shared" si="1"/>
        <v>负</v>
      </c>
    </row>
    <row r="24" spans="2:10">
      <c r="B24" s="7"/>
      <c r="C24" s="7"/>
      <c r="D24" s="7"/>
      <c r="E24" s="6"/>
      <c r="F24" s="7" t="s">
        <v>50</v>
      </c>
      <c r="G24" s="7">
        <v>93</v>
      </c>
      <c r="H24" s="7" t="s">
        <v>132</v>
      </c>
      <c r="I24" s="7">
        <v>74.8</v>
      </c>
      <c r="J24" s="19" t="str">
        <f t="shared" si="1"/>
        <v>胜</v>
      </c>
    </row>
    <row r="25" spans="2:10">
      <c r="B25" s="7"/>
      <c r="C25" s="7"/>
      <c r="D25" s="7"/>
      <c r="E25" s="6"/>
      <c r="F25" s="7" t="s">
        <v>50</v>
      </c>
      <c r="G25" s="7">
        <v>93</v>
      </c>
      <c r="H25" s="7" t="s">
        <v>80</v>
      </c>
      <c r="I25" s="7">
        <v>86.5</v>
      </c>
      <c r="J25" s="19" t="str">
        <f t="shared" si="1"/>
        <v>胜</v>
      </c>
    </row>
    <row r="26" spans="2:10">
      <c r="B26" s="7"/>
      <c r="C26" s="7"/>
      <c r="D26" s="7"/>
      <c r="E26" s="6"/>
      <c r="F26" s="7" t="s">
        <v>51</v>
      </c>
      <c r="G26" s="7">
        <v>73.5</v>
      </c>
      <c r="H26" s="7" t="s">
        <v>20</v>
      </c>
      <c r="I26" s="7">
        <v>96.3</v>
      </c>
      <c r="J26" s="19" t="str">
        <f t="shared" si="1"/>
        <v>负</v>
      </c>
    </row>
    <row r="27" spans="2:10">
      <c r="B27" s="7"/>
      <c r="C27" s="7"/>
      <c r="D27" s="7"/>
      <c r="E27" s="6"/>
      <c r="F27" s="7" t="s">
        <v>51</v>
      </c>
      <c r="G27" s="7">
        <v>73.5</v>
      </c>
      <c r="H27" s="7" t="s">
        <v>132</v>
      </c>
      <c r="I27" s="7">
        <v>71.5</v>
      </c>
      <c r="J27" s="19" t="str">
        <f t="shared" si="1"/>
        <v>胜</v>
      </c>
    </row>
    <row r="28" spans="2:10">
      <c r="B28" s="7"/>
      <c r="C28" s="7"/>
      <c r="D28" s="7"/>
      <c r="E28" s="6"/>
      <c r="F28" s="7" t="s">
        <v>51</v>
      </c>
      <c r="G28" s="7">
        <v>73.5</v>
      </c>
      <c r="H28" s="7" t="s">
        <v>80</v>
      </c>
      <c r="I28" s="7">
        <v>89</v>
      </c>
      <c r="J28" s="19" t="str">
        <f t="shared" si="1"/>
        <v>负</v>
      </c>
    </row>
    <row r="29" spans="2:10">
      <c r="B29" s="7"/>
      <c r="C29" s="7"/>
      <c r="D29" s="7"/>
      <c r="E29" s="6"/>
      <c r="F29" s="7" t="s">
        <v>53</v>
      </c>
      <c r="G29" s="7">
        <v>105</v>
      </c>
      <c r="H29" s="7" t="s">
        <v>54</v>
      </c>
      <c r="I29" s="7">
        <v>97.5</v>
      </c>
      <c r="J29" s="19" t="str">
        <f t="shared" ref="J29:J37" si="2">IF(G29&gt;I29,"胜",IF(G29=I29,"平",IF(G29&lt;I29,"负")))</f>
        <v>胜</v>
      </c>
    </row>
    <row r="30" spans="2:10">
      <c r="B30" s="7"/>
      <c r="C30" s="7"/>
      <c r="D30" s="7"/>
      <c r="E30" s="6"/>
      <c r="F30" s="7" t="s">
        <v>53</v>
      </c>
      <c r="G30" s="7">
        <v>105</v>
      </c>
      <c r="H30" s="7">
        <v>1168438795</v>
      </c>
      <c r="I30" s="7">
        <v>103</v>
      </c>
      <c r="J30" s="19" t="str">
        <f t="shared" si="2"/>
        <v>胜</v>
      </c>
    </row>
    <row r="31" spans="2:10">
      <c r="B31" s="7"/>
      <c r="C31" s="7"/>
      <c r="D31" s="7"/>
      <c r="E31" s="6"/>
      <c r="F31" s="7" t="s">
        <v>53</v>
      </c>
      <c r="G31" s="7">
        <v>105</v>
      </c>
      <c r="H31" s="7" t="s">
        <v>55</v>
      </c>
      <c r="I31" s="7">
        <v>89.5</v>
      </c>
      <c r="J31" s="19" t="str">
        <f t="shared" si="2"/>
        <v>胜</v>
      </c>
    </row>
    <row r="32" spans="2:10">
      <c r="B32" s="7"/>
      <c r="C32" s="7"/>
      <c r="D32" s="7"/>
      <c r="E32" s="6"/>
      <c r="F32" s="7" t="s">
        <v>56</v>
      </c>
      <c r="G32" s="7">
        <v>97.6</v>
      </c>
      <c r="H32" s="7" t="s">
        <v>54</v>
      </c>
      <c r="I32" s="7">
        <v>101.6</v>
      </c>
      <c r="J32" s="19" t="str">
        <f t="shared" si="2"/>
        <v>负</v>
      </c>
    </row>
    <row r="33" spans="2:10">
      <c r="B33" s="7"/>
      <c r="C33" s="7"/>
      <c r="D33" s="7"/>
      <c r="E33" s="6"/>
      <c r="F33" s="7" t="s">
        <v>56</v>
      </c>
      <c r="G33" s="7">
        <v>97.6</v>
      </c>
      <c r="H33" s="7">
        <v>1168438795</v>
      </c>
      <c r="I33" s="7">
        <v>98.8</v>
      </c>
      <c r="J33" s="19" t="str">
        <f t="shared" si="2"/>
        <v>负</v>
      </c>
    </row>
    <row r="34" spans="2:10">
      <c r="B34" s="7"/>
      <c r="C34" s="7"/>
      <c r="D34" s="7"/>
      <c r="E34" s="6"/>
      <c r="F34" s="7" t="s">
        <v>56</v>
      </c>
      <c r="G34" s="7">
        <v>97.6</v>
      </c>
      <c r="H34" s="7" t="s">
        <v>55</v>
      </c>
      <c r="I34" s="7">
        <v>103.2</v>
      </c>
      <c r="J34" s="19" t="str">
        <f t="shared" si="2"/>
        <v>负</v>
      </c>
    </row>
    <row r="35" spans="2:10">
      <c r="B35" s="7"/>
      <c r="C35" s="7"/>
      <c r="D35" s="7"/>
      <c r="E35" s="6"/>
      <c r="F35" s="7" t="s">
        <v>57</v>
      </c>
      <c r="G35" s="7">
        <v>102.8</v>
      </c>
      <c r="H35" s="7">
        <v>1168438795</v>
      </c>
      <c r="I35" s="7">
        <v>97.9</v>
      </c>
      <c r="J35" s="19" t="str">
        <f t="shared" si="2"/>
        <v>胜</v>
      </c>
    </row>
    <row r="36" spans="2:10">
      <c r="B36" s="7"/>
      <c r="C36" s="7"/>
      <c r="D36" s="7"/>
      <c r="E36" s="6"/>
      <c r="F36" s="7" t="s">
        <v>57</v>
      </c>
      <c r="G36" s="7">
        <v>102.8</v>
      </c>
      <c r="H36" s="7" t="s">
        <v>20</v>
      </c>
      <c r="I36" s="7">
        <v>97.8</v>
      </c>
      <c r="J36" s="19" t="str">
        <f t="shared" si="2"/>
        <v>胜</v>
      </c>
    </row>
    <row r="37" spans="2:10">
      <c r="B37" s="7"/>
      <c r="C37" s="7"/>
      <c r="D37" s="7"/>
      <c r="E37" s="6"/>
      <c r="F37" s="7" t="s">
        <v>57</v>
      </c>
      <c r="G37" s="7">
        <v>102.8</v>
      </c>
      <c r="H37" s="7" t="s">
        <v>49</v>
      </c>
      <c r="I37" s="7">
        <v>98</v>
      </c>
      <c r="J37" s="19" t="str">
        <f t="shared" si="2"/>
        <v>胜</v>
      </c>
    </row>
    <row r="38" spans="2:10">
      <c r="B38" s="7" t="s">
        <v>132</v>
      </c>
      <c r="C38" s="7">
        <f>COUNTA(F38:F46)</f>
        <v>9</v>
      </c>
      <c r="D38" s="7">
        <f>COUNTIF(J38:J46,"胜")</f>
        <v>3</v>
      </c>
      <c r="E38" s="8">
        <f>D38/C38</f>
        <v>0.333333333333333</v>
      </c>
      <c r="F38" s="7" t="s">
        <v>47</v>
      </c>
      <c r="G38" s="7">
        <v>81</v>
      </c>
      <c r="H38" s="7" t="s">
        <v>20</v>
      </c>
      <c r="I38" s="7">
        <v>90.8</v>
      </c>
      <c r="J38" s="19" t="str">
        <f t="shared" ref="J38:J46" si="3">IF(G38&gt;I38,"胜",IF(G38=I38,"平",IF(G38&lt;I38,"负")))</f>
        <v>负</v>
      </c>
    </row>
    <row r="39" spans="2:10">
      <c r="B39" s="7"/>
      <c r="C39" s="7"/>
      <c r="D39" s="7"/>
      <c r="E39" s="8"/>
      <c r="F39" s="7" t="s">
        <v>47</v>
      </c>
      <c r="G39" s="7">
        <v>81</v>
      </c>
      <c r="H39" s="7" t="s">
        <v>40</v>
      </c>
      <c r="I39" s="7">
        <v>95.8</v>
      </c>
      <c r="J39" s="19" t="str">
        <f t="shared" si="3"/>
        <v>负</v>
      </c>
    </row>
    <row r="40" spans="2:10">
      <c r="B40" s="7"/>
      <c r="C40" s="7"/>
      <c r="D40" s="7"/>
      <c r="E40" s="8"/>
      <c r="F40" s="7" t="s">
        <v>47</v>
      </c>
      <c r="G40" s="7">
        <v>81</v>
      </c>
      <c r="H40" s="7" t="s">
        <v>80</v>
      </c>
      <c r="I40" s="7">
        <v>52.5</v>
      </c>
      <c r="J40" s="19" t="str">
        <f t="shared" si="3"/>
        <v>胜</v>
      </c>
    </row>
    <row r="41" spans="2:10">
      <c r="B41" s="7"/>
      <c r="C41" s="7"/>
      <c r="D41" s="7"/>
      <c r="E41" s="8"/>
      <c r="F41" s="7" t="s">
        <v>50</v>
      </c>
      <c r="G41" s="7">
        <v>93</v>
      </c>
      <c r="H41" s="7" t="s">
        <v>20</v>
      </c>
      <c r="I41" s="7">
        <v>100.3</v>
      </c>
      <c r="J41" s="19" t="str">
        <f t="shared" si="3"/>
        <v>负</v>
      </c>
    </row>
    <row r="42" spans="2:10">
      <c r="B42" s="7"/>
      <c r="C42" s="7"/>
      <c r="D42" s="7"/>
      <c r="E42" s="8"/>
      <c r="F42" s="7" t="s">
        <v>50</v>
      </c>
      <c r="G42" s="7">
        <v>93</v>
      </c>
      <c r="H42" s="7" t="s">
        <v>40</v>
      </c>
      <c r="I42" s="7">
        <v>74.8</v>
      </c>
      <c r="J42" s="19" t="str">
        <f t="shared" si="3"/>
        <v>胜</v>
      </c>
    </row>
    <row r="43" spans="2:10">
      <c r="B43" s="7"/>
      <c r="C43" s="7"/>
      <c r="D43" s="7"/>
      <c r="E43" s="8"/>
      <c r="F43" s="7" t="s">
        <v>50</v>
      </c>
      <c r="G43" s="7">
        <v>93</v>
      </c>
      <c r="H43" s="7" t="s">
        <v>80</v>
      </c>
      <c r="I43" s="7">
        <v>86.5</v>
      </c>
      <c r="J43" s="19" t="str">
        <f t="shared" si="3"/>
        <v>胜</v>
      </c>
    </row>
    <row r="44" spans="2:10">
      <c r="B44" s="7"/>
      <c r="C44" s="7"/>
      <c r="D44" s="7"/>
      <c r="E44" s="8"/>
      <c r="F44" s="7" t="s">
        <v>51</v>
      </c>
      <c r="G44" s="7">
        <v>71.5</v>
      </c>
      <c r="H44" s="7" t="s">
        <v>20</v>
      </c>
      <c r="I44" s="7">
        <v>96.3</v>
      </c>
      <c r="J44" s="19" t="str">
        <f t="shared" si="3"/>
        <v>负</v>
      </c>
    </row>
    <row r="45" spans="2:10">
      <c r="B45" s="7"/>
      <c r="C45" s="7"/>
      <c r="D45" s="7"/>
      <c r="E45" s="8"/>
      <c r="F45" s="7" t="s">
        <v>51</v>
      </c>
      <c r="G45" s="7">
        <v>71.5</v>
      </c>
      <c r="H45" s="7" t="s">
        <v>40</v>
      </c>
      <c r="I45" s="7">
        <v>73.5</v>
      </c>
      <c r="J45" s="19" t="str">
        <f t="shared" si="3"/>
        <v>负</v>
      </c>
    </row>
    <row r="46" spans="2:10">
      <c r="B46" s="7"/>
      <c r="C46" s="7"/>
      <c r="D46" s="7"/>
      <c r="E46" s="8"/>
      <c r="F46" s="7" t="s">
        <v>51</v>
      </c>
      <c r="G46" s="7">
        <v>71.5</v>
      </c>
      <c r="H46" s="7" t="s">
        <v>80</v>
      </c>
      <c r="I46" s="7">
        <v>89</v>
      </c>
      <c r="J46" s="19" t="str">
        <f t="shared" si="3"/>
        <v>负</v>
      </c>
    </row>
    <row r="47" spans="2:10">
      <c r="B47" s="7" t="s">
        <v>80</v>
      </c>
      <c r="C47" s="7">
        <f>COUNTA(F47:F56)</f>
        <v>10</v>
      </c>
      <c r="D47" s="7">
        <f>COUNTIF(J47:J56,"胜")</f>
        <v>3</v>
      </c>
      <c r="E47" s="8">
        <f>D47/C47</f>
        <v>0.3</v>
      </c>
      <c r="F47" s="7" t="s">
        <v>47</v>
      </c>
      <c r="G47" s="7">
        <v>52.5</v>
      </c>
      <c r="H47" s="7" t="s">
        <v>20</v>
      </c>
      <c r="I47" s="7">
        <v>90.8</v>
      </c>
      <c r="J47" s="19" t="str">
        <f t="shared" ref="J47:J56" si="4">IF(G47&gt;I47,"胜",IF(G47=I47,"平",IF(G47&lt;I47,"负")))</f>
        <v>负</v>
      </c>
    </row>
    <row r="48" spans="2:10">
      <c r="B48" s="7"/>
      <c r="C48" s="7"/>
      <c r="D48" s="7"/>
      <c r="E48" s="8"/>
      <c r="F48" s="7" t="s">
        <v>47</v>
      </c>
      <c r="G48" s="7">
        <v>52.5</v>
      </c>
      <c r="H48" s="7" t="s">
        <v>40</v>
      </c>
      <c r="I48" s="7">
        <v>95.8</v>
      </c>
      <c r="J48" s="19" t="str">
        <f t="shared" si="4"/>
        <v>负</v>
      </c>
    </row>
    <row r="49" spans="2:10">
      <c r="B49" s="7"/>
      <c r="C49" s="7"/>
      <c r="D49" s="7"/>
      <c r="E49" s="8"/>
      <c r="F49" s="7" t="s">
        <v>47</v>
      </c>
      <c r="G49" s="7">
        <v>52.5</v>
      </c>
      <c r="H49" s="7" t="s">
        <v>132</v>
      </c>
      <c r="I49" s="7">
        <v>81</v>
      </c>
      <c r="J49" s="19" t="str">
        <f t="shared" si="4"/>
        <v>负</v>
      </c>
    </row>
    <row r="50" spans="2:10">
      <c r="B50" s="7"/>
      <c r="C50" s="7"/>
      <c r="D50" s="7"/>
      <c r="E50" s="8"/>
      <c r="F50" s="7" t="s">
        <v>50</v>
      </c>
      <c r="G50" s="7">
        <v>86.5</v>
      </c>
      <c r="H50" s="7" t="s">
        <v>20</v>
      </c>
      <c r="I50" s="7">
        <v>100.3</v>
      </c>
      <c r="J50" s="19" t="str">
        <f t="shared" si="4"/>
        <v>负</v>
      </c>
    </row>
    <row r="51" spans="2:10">
      <c r="B51" s="7"/>
      <c r="C51" s="7"/>
      <c r="D51" s="7"/>
      <c r="E51" s="8"/>
      <c r="F51" s="7" t="s">
        <v>50</v>
      </c>
      <c r="G51" s="7">
        <v>86.5</v>
      </c>
      <c r="H51" s="7" t="s">
        <v>40</v>
      </c>
      <c r="I51" s="7">
        <v>93</v>
      </c>
      <c r="J51" s="19" t="str">
        <f t="shared" si="4"/>
        <v>负</v>
      </c>
    </row>
    <row r="52" spans="2:10">
      <c r="B52" s="7"/>
      <c r="C52" s="7"/>
      <c r="D52" s="7"/>
      <c r="E52" s="8"/>
      <c r="F52" s="7" t="s">
        <v>50</v>
      </c>
      <c r="G52" s="7">
        <v>86.5</v>
      </c>
      <c r="H52" s="7" t="s">
        <v>132</v>
      </c>
      <c r="I52" s="7">
        <v>74.8</v>
      </c>
      <c r="J52" s="19" t="str">
        <f t="shared" si="4"/>
        <v>胜</v>
      </c>
    </row>
    <row r="53" spans="2:10">
      <c r="B53" s="7"/>
      <c r="C53" s="7"/>
      <c r="D53" s="7"/>
      <c r="E53" s="8"/>
      <c r="F53" s="7" t="s">
        <v>51</v>
      </c>
      <c r="G53" s="7">
        <v>89</v>
      </c>
      <c r="H53" s="7" t="s">
        <v>20</v>
      </c>
      <c r="I53" s="7">
        <v>96.3</v>
      </c>
      <c r="J53" s="19" t="str">
        <f t="shared" si="4"/>
        <v>负</v>
      </c>
    </row>
    <row r="54" spans="2:10">
      <c r="B54" s="7"/>
      <c r="C54" s="7"/>
      <c r="D54" s="7"/>
      <c r="E54" s="8"/>
      <c r="F54" s="7" t="s">
        <v>51</v>
      </c>
      <c r="G54" s="7">
        <v>89</v>
      </c>
      <c r="H54" s="7" t="s">
        <v>40</v>
      </c>
      <c r="I54" s="7">
        <v>73.5</v>
      </c>
      <c r="J54" s="19" t="str">
        <f t="shared" si="4"/>
        <v>胜</v>
      </c>
    </row>
    <row r="55" spans="2:10">
      <c r="B55" s="7"/>
      <c r="C55" s="7"/>
      <c r="D55" s="7"/>
      <c r="E55" s="8"/>
      <c r="F55" s="7" t="s">
        <v>51</v>
      </c>
      <c r="G55" s="7">
        <v>89</v>
      </c>
      <c r="H55" s="7" t="s">
        <v>132</v>
      </c>
      <c r="I55" s="7">
        <v>71.5</v>
      </c>
      <c r="J55" s="19" t="str">
        <f t="shared" si="4"/>
        <v>胜</v>
      </c>
    </row>
    <row r="56" spans="2:10">
      <c r="B56" s="7"/>
      <c r="C56" s="7"/>
      <c r="D56" s="7"/>
      <c r="E56" s="8"/>
      <c r="F56" s="7" t="s">
        <v>52</v>
      </c>
      <c r="G56" s="7">
        <v>68.4</v>
      </c>
      <c r="H56" s="7" t="s">
        <v>20</v>
      </c>
      <c r="I56" s="7">
        <v>93.8</v>
      </c>
      <c r="J56" s="19" t="str">
        <f t="shared" si="4"/>
        <v>负</v>
      </c>
    </row>
    <row r="57" spans="2:10">
      <c r="B57" s="7" t="s">
        <v>71</v>
      </c>
      <c r="C57" s="7">
        <f>COUNTA(F57:F62)</f>
        <v>6</v>
      </c>
      <c r="D57" s="7">
        <f>COUNTIF(J57:J62,"胜")</f>
        <v>3</v>
      </c>
      <c r="E57" s="8">
        <f>D57/C57</f>
        <v>0.5</v>
      </c>
      <c r="F57" s="7" t="s">
        <v>47</v>
      </c>
      <c r="G57" s="7">
        <v>92.1</v>
      </c>
      <c r="H57" s="7" t="s">
        <v>55</v>
      </c>
      <c r="I57" s="7">
        <v>72.9</v>
      </c>
      <c r="J57" s="19" t="str">
        <f t="shared" ref="J57:J62" si="5">IF(G57&gt;I57,"胜",IF(G57=I57,"平",IF(G57&lt;I57,"负")))</f>
        <v>胜</v>
      </c>
    </row>
    <row r="58" spans="2:10">
      <c r="B58" s="7"/>
      <c r="C58" s="7"/>
      <c r="D58" s="7"/>
      <c r="E58" s="8"/>
      <c r="F58" s="7" t="s">
        <v>47</v>
      </c>
      <c r="G58" s="7">
        <v>92.1</v>
      </c>
      <c r="H58" s="7" t="s">
        <v>77</v>
      </c>
      <c r="I58" s="7">
        <v>96.2</v>
      </c>
      <c r="J58" s="19" t="str">
        <f t="shared" si="5"/>
        <v>负</v>
      </c>
    </row>
    <row r="59" spans="2:10">
      <c r="B59" s="7"/>
      <c r="C59" s="7"/>
      <c r="D59" s="7"/>
      <c r="E59" s="8"/>
      <c r="F59" s="7" t="s">
        <v>47</v>
      </c>
      <c r="G59" s="7">
        <v>92.1</v>
      </c>
      <c r="H59" s="7" t="s">
        <v>91</v>
      </c>
      <c r="I59" s="7">
        <v>93.2</v>
      </c>
      <c r="J59" s="19" t="str">
        <f t="shared" si="5"/>
        <v>负</v>
      </c>
    </row>
    <row r="60" spans="2:10">
      <c r="B60" s="7"/>
      <c r="C60" s="7"/>
      <c r="D60" s="7"/>
      <c r="E60" s="8"/>
      <c r="F60" s="7" t="s">
        <v>50</v>
      </c>
      <c r="G60" s="7">
        <v>87.1</v>
      </c>
      <c r="H60" s="7" t="s">
        <v>55</v>
      </c>
      <c r="I60" s="7">
        <v>99.8</v>
      </c>
      <c r="J60" s="19" t="str">
        <f t="shared" si="5"/>
        <v>负</v>
      </c>
    </row>
    <row r="61" spans="2:10">
      <c r="B61" s="7"/>
      <c r="C61" s="7"/>
      <c r="D61" s="7"/>
      <c r="E61" s="8"/>
      <c r="F61" s="7" t="s">
        <v>50</v>
      </c>
      <c r="G61" s="7">
        <v>87.1</v>
      </c>
      <c r="H61" s="7" t="s">
        <v>77</v>
      </c>
      <c r="I61" s="7">
        <v>85.5</v>
      </c>
      <c r="J61" s="19" t="str">
        <f t="shared" si="5"/>
        <v>胜</v>
      </c>
    </row>
    <row r="62" spans="2:10">
      <c r="B62" s="7"/>
      <c r="C62" s="7"/>
      <c r="D62" s="7"/>
      <c r="E62" s="8"/>
      <c r="F62" s="7" t="s">
        <v>50</v>
      </c>
      <c r="G62" s="7">
        <v>87.1</v>
      </c>
      <c r="H62" s="7" t="s">
        <v>91</v>
      </c>
      <c r="I62" s="7">
        <v>84.6</v>
      </c>
      <c r="J62" s="19" t="str">
        <f t="shared" si="5"/>
        <v>胜</v>
      </c>
    </row>
    <row r="63" spans="2:10">
      <c r="B63" s="7" t="s">
        <v>55</v>
      </c>
      <c r="C63" s="7">
        <f>COUNTA(F63:F77)</f>
        <v>15</v>
      </c>
      <c r="D63" s="7">
        <f>COUNTIF(J63:J77,"胜")</f>
        <v>8</v>
      </c>
      <c r="E63" s="8">
        <f>D63/C63</f>
        <v>0.533333333333333</v>
      </c>
      <c r="F63" s="7" t="s">
        <v>47</v>
      </c>
      <c r="G63" s="7">
        <v>72.9</v>
      </c>
      <c r="H63" s="7" t="s">
        <v>71</v>
      </c>
      <c r="I63" s="7">
        <v>92.1</v>
      </c>
      <c r="J63" s="19" t="str">
        <f t="shared" ref="J63:J71" si="6">IF(G63&gt;I63,"胜",IF(G63=I63,"平",IF(G63&lt;I63,"负")))</f>
        <v>负</v>
      </c>
    </row>
    <row r="64" spans="2:10">
      <c r="B64" s="7"/>
      <c r="C64" s="7"/>
      <c r="D64" s="7"/>
      <c r="E64" s="8"/>
      <c r="F64" s="7" t="s">
        <v>47</v>
      </c>
      <c r="G64" s="7">
        <v>72.9</v>
      </c>
      <c r="H64" s="7" t="s">
        <v>77</v>
      </c>
      <c r="I64" s="7">
        <v>96.2</v>
      </c>
      <c r="J64" s="19" t="str">
        <f t="shared" si="6"/>
        <v>负</v>
      </c>
    </row>
    <row r="65" spans="2:10">
      <c r="B65" s="7"/>
      <c r="C65" s="7"/>
      <c r="D65" s="7"/>
      <c r="E65" s="8"/>
      <c r="F65" s="7" t="s">
        <v>47</v>
      </c>
      <c r="G65" s="7">
        <v>72.9</v>
      </c>
      <c r="H65" s="7" t="s">
        <v>91</v>
      </c>
      <c r="I65" s="7">
        <v>93.2</v>
      </c>
      <c r="J65" s="19" t="str">
        <f t="shared" si="6"/>
        <v>负</v>
      </c>
    </row>
    <row r="66" spans="2:10">
      <c r="B66" s="7"/>
      <c r="C66" s="7"/>
      <c r="D66" s="7"/>
      <c r="E66" s="8"/>
      <c r="F66" s="7" t="s">
        <v>50</v>
      </c>
      <c r="G66" s="7">
        <v>99.8</v>
      </c>
      <c r="H66" s="7" t="s">
        <v>71</v>
      </c>
      <c r="I66" s="7">
        <v>87.1</v>
      </c>
      <c r="J66" s="19" t="str">
        <f t="shared" si="6"/>
        <v>胜</v>
      </c>
    </row>
    <row r="67" spans="2:10">
      <c r="B67" s="7"/>
      <c r="C67" s="7"/>
      <c r="D67" s="7"/>
      <c r="E67" s="8"/>
      <c r="F67" s="7" t="s">
        <v>50</v>
      </c>
      <c r="G67" s="7">
        <v>99.8</v>
      </c>
      <c r="H67" s="7" t="s">
        <v>77</v>
      </c>
      <c r="I67" s="7">
        <v>85.5</v>
      </c>
      <c r="J67" s="19" t="str">
        <f t="shared" si="6"/>
        <v>胜</v>
      </c>
    </row>
    <row r="68" spans="2:10">
      <c r="B68" s="7"/>
      <c r="C68" s="7"/>
      <c r="D68" s="7"/>
      <c r="E68" s="8"/>
      <c r="F68" s="7" t="s">
        <v>50</v>
      </c>
      <c r="G68" s="7">
        <v>99.8</v>
      </c>
      <c r="H68" s="7" t="s">
        <v>91</v>
      </c>
      <c r="I68" s="7">
        <v>84.6</v>
      </c>
      <c r="J68" s="19" t="str">
        <f t="shared" si="6"/>
        <v>胜</v>
      </c>
    </row>
    <row r="69" spans="2:10">
      <c r="B69" s="7"/>
      <c r="C69" s="7"/>
      <c r="D69" s="7"/>
      <c r="E69" s="8"/>
      <c r="F69" s="7" t="s">
        <v>51</v>
      </c>
      <c r="G69" s="7">
        <v>92.5</v>
      </c>
      <c r="H69" s="7" t="s">
        <v>77</v>
      </c>
      <c r="I69" s="7">
        <v>73.2</v>
      </c>
      <c r="J69" s="19" t="str">
        <f t="shared" si="6"/>
        <v>胜</v>
      </c>
    </row>
    <row r="70" spans="2:10">
      <c r="B70" s="7"/>
      <c r="C70" s="7"/>
      <c r="D70" s="7"/>
      <c r="E70" s="8"/>
      <c r="F70" s="7" t="s">
        <v>51</v>
      </c>
      <c r="G70" s="7">
        <v>92.5</v>
      </c>
      <c r="H70" s="7" t="s">
        <v>91</v>
      </c>
      <c r="I70" s="7">
        <v>85.4</v>
      </c>
      <c r="J70" s="19" t="str">
        <f t="shared" si="6"/>
        <v>胜</v>
      </c>
    </row>
    <row r="71" spans="2:10">
      <c r="B71" s="7"/>
      <c r="C71" s="7"/>
      <c r="D71" s="7"/>
      <c r="E71" s="8"/>
      <c r="F71" s="7" t="s">
        <v>52</v>
      </c>
      <c r="G71" s="7">
        <v>32.4</v>
      </c>
      <c r="H71" s="7" t="s">
        <v>77</v>
      </c>
      <c r="I71" s="7">
        <v>37.9</v>
      </c>
      <c r="J71" s="19" t="str">
        <f t="shared" si="6"/>
        <v>负</v>
      </c>
    </row>
    <row r="72" spans="2:10">
      <c r="B72" s="7"/>
      <c r="C72" s="7"/>
      <c r="D72" s="7"/>
      <c r="E72" s="8"/>
      <c r="F72" s="7" t="s">
        <v>53</v>
      </c>
      <c r="G72" s="7">
        <v>89.5</v>
      </c>
      <c r="H72" s="7" t="s">
        <v>54</v>
      </c>
      <c r="I72" s="7">
        <v>97.5</v>
      </c>
      <c r="J72" s="19" t="str">
        <f t="shared" ref="J72:J77" si="7">IF(G72&gt;I72,"胜",IF(G72=I72,"平",IF(G72&lt;I72,"负")))</f>
        <v>负</v>
      </c>
    </row>
    <row r="73" spans="2:10">
      <c r="B73" s="7"/>
      <c r="C73" s="7"/>
      <c r="D73" s="7"/>
      <c r="E73" s="8"/>
      <c r="F73" s="7" t="s">
        <v>53</v>
      </c>
      <c r="G73" s="7">
        <v>89.5</v>
      </c>
      <c r="H73" s="7">
        <v>1168438795</v>
      </c>
      <c r="I73" s="7">
        <v>103</v>
      </c>
      <c r="J73" s="19" t="str">
        <f t="shared" si="7"/>
        <v>负</v>
      </c>
    </row>
    <row r="74" spans="2:10">
      <c r="B74" s="7"/>
      <c r="C74" s="7"/>
      <c r="D74" s="7"/>
      <c r="E74" s="8"/>
      <c r="F74" s="7" t="s">
        <v>53</v>
      </c>
      <c r="G74" s="7">
        <v>89.5</v>
      </c>
      <c r="H74" s="7" t="s">
        <v>40</v>
      </c>
      <c r="I74" s="7">
        <v>105</v>
      </c>
      <c r="J74" s="19" t="str">
        <f t="shared" si="7"/>
        <v>负</v>
      </c>
    </row>
    <row r="75" spans="2:10">
      <c r="B75" s="7"/>
      <c r="C75" s="7"/>
      <c r="D75" s="7"/>
      <c r="E75" s="8"/>
      <c r="F75" s="7" t="s">
        <v>56</v>
      </c>
      <c r="G75" s="7">
        <v>103.2</v>
      </c>
      <c r="H75" s="7" t="s">
        <v>54</v>
      </c>
      <c r="I75" s="7">
        <v>101.6</v>
      </c>
      <c r="J75" s="19" t="str">
        <f t="shared" si="7"/>
        <v>胜</v>
      </c>
    </row>
    <row r="76" spans="2:10">
      <c r="B76" s="7"/>
      <c r="C76" s="7"/>
      <c r="D76" s="7"/>
      <c r="E76" s="8"/>
      <c r="F76" s="7" t="s">
        <v>56</v>
      </c>
      <c r="G76" s="7">
        <v>103.2</v>
      </c>
      <c r="H76" s="7">
        <v>1168438795</v>
      </c>
      <c r="I76" s="7">
        <v>98.8</v>
      </c>
      <c r="J76" s="19" t="str">
        <f t="shared" si="7"/>
        <v>胜</v>
      </c>
    </row>
    <row r="77" spans="2:10">
      <c r="B77" s="7"/>
      <c r="C77" s="7"/>
      <c r="D77" s="7"/>
      <c r="E77" s="8"/>
      <c r="F77" s="7" t="s">
        <v>56</v>
      </c>
      <c r="G77" s="7">
        <v>103.2</v>
      </c>
      <c r="H77" s="7" t="s">
        <v>40</v>
      </c>
      <c r="I77" s="7">
        <v>97.6</v>
      </c>
      <c r="J77" s="19" t="str">
        <f t="shared" si="7"/>
        <v>胜</v>
      </c>
    </row>
    <row r="78" spans="2:10">
      <c r="B78" s="7" t="s">
        <v>77</v>
      </c>
      <c r="C78" s="7">
        <f>COUNTA(F78:F86)</f>
        <v>9</v>
      </c>
      <c r="D78" s="7">
        <f>COUNTIF(J78:J86,"胜")</f>
        <v>5</v>
      </c>
      <c r="E78" s="8">
        <f>D78/C78</f>
        <v>0.555555555555556</v>
      </c>
      <c r="F78" s="7" t="s">
        <v>47</v>
      </c>
      <c r="G78" s="7">
        <v>96.2</v>
      </c>
      <c r="H78" s="7" t="s">
        <v>71</v>
      </c>
      <c r="I78" s="7">
        <v>92.1</v>
      </c>
      <c r="J78" s="19" t="str">
        <f t="shared" ref="J78:J86" si="8">IF(G78&gt;I78,"胜",IF(G78=I78,"平",IF(G78&lt;I78,"负")))</f>
        <v>胜</v>
      </c>
    </row>
    <row r="79" spans="2:10">
      <c r="B79" s="7"/>
      <c r="C79" s="7"/>
      <c r="D79" s="7"/>
      <c r="E79" s="8"/>
      <c r="F79" s="7" t="s">
        <v>47</v>
      </c>
      <c r="G79" s="7">
        <v>96.2</v>
      </c>
      <c r="H79" s="7" t="s">
        <v>55</v>
      </c>
      <c r="I79" s="7">
        <v>72.9</v>
      </c>
      <c r="J79" s="19" t="str">
        <f t="shared" si="8"/>
        <v>胜</v>
      </c>
    </row>
    <row r="80" spans="2:10">
      <c r="B80" s="7"/>
      <c r="C80" s="7"/>
      <c r="D80" s="7"/>
      <c r="E80" s="8"/>
      <c r="F80" s="7" t="s">
        <v>47</v>
      </c>
      <c r="G80" s="7">
        <v>96.2</v>
      </c>
      <c r="H80" s="7" t="s">
        <v>91</v>
      </c>
      <c r="I80" s="7">
        <v>93.2</v>
      </c>
      <c r="J80" s="19" t="str">
        <f t="shared" si="8"/>
        <v>胜</v>
      </c>
    </row>
    <row r="81" spans="2:10">
      <c r="B81" s="7"/>
      <c r="C81" s="7"/>
      <c r="D81" s="7"/>
      <c r="E81" s="8"/>
      <c r="F81" s="7" t="s">
        <v>50</v>
      </c>
      <c r="G81" s="7">
        <v>85.5</v>
      </c>
      <c r="H81" s="7" t="s">
        <v>71</v>
      </c>
      <c r="I81" s="7">
        <v>87.1</v>
      </c>
      <c r="J81" s="19" t="str">
        <f t="shared" si="8"/>
        <v>负</v>
      </c>
    </row>
    <row r="82" spans="2:10">
      <c r="B82" s="7"/>
      <c r="C82" s="7"/>
      <c r="D82" s="7"/>
      <c r="E82" s="8"/>
      <c r="F82" s="7" t="s">
        <v>50</v>
      </c>
      <c r="G82" s="7">
        <v>85.5</v>
      </c>
      <c r="H82" s="7" t="s">
        <v>55</v>
      </c>
      <c r="I82" s="7">
        <v>99.8</v>
      </c>
      <c r="J82" s="19" t="str">
        <f t="shared" si="8"/>
        <v>负</v>
      </c>
    </row>
    <row r="83" spans="2:10">
      <c r="B83" s="7"/>
      <c r="C83" s="7"/>
      <c r="D83" s="7"/>
      <c r="E83" s="8"/>
      <c r="F83" s="7" t="s">
        <v>50</v>
      </c>
      <c r="G83" s="7">
        <v>85.5</v>
      </c>
      <c r="H83" s="7" t="s">
        <v>91</v>
      </c>
      <c r="I83" s="7">
        <v>84.6</v>
      </c>
      <c r="J83" s="19" t="str">
        <f t="shared" si="8"/>
        <v>胜</v>
      </c>
    </row>
    <row r="84" spans="2:10">
      <c r="B84" s="7"/>
      <c r="C84" s="7"/>
      <c r="D84" s="7"/>
      <c r="E84" s="8"/>
      <c r="F84" s="7" t="s">
        <v>51</v>
      </c>
      <c r="G84" s="7">
        <v>73.2</v>
      </c>
      <c r="H84" s="7" t="s">
        <v>55</v>
      </c>
      <c r="I84" s="7">
        <v>92.5</v>
      </c>
      <c r="J84" s="19" t="str">
        <f t="shared" si="8"/>
        <v>负</v>
      </c>
    </row>
    <row r="85" spans="2:10">
      <c r="B85" s="7"/>
      <c r="C85" s="7"/>
      <c r="D85" s="7"/>
      <c r="E85" s="8"/>
      <c r="F85" s="7" t="s">
        <v>51</v>
      </c>
      <c r="G85" s="7">
        <v>73.2</v>
      </c>
      <c r="H85" s="7" t="s">
        <v>91</v>
      </c>
      <c r="I85" s="7">
        <v>85.4</v>
      </c>
      <c r="J85" s="19" t="str">
        <f t="shared" si="8"/>
        <v>负</v>
      </c>
    </row>
    <row r="86" spans="2:10">
      <c r="B86" s="7"/>
      <c r="C86" s="7"/>
      <c r="D86" s="7"/>
      <c r="E86" s="8"/>
      <c r="F86" s="7" t="s">
        <v>52</v>
      </c>
      <c r="G86" s="7">
        <v>37.9</v>
      </c>
      <c r="H86" s="7" t="s">
        <v>55</v>
      </c>
      <c r="I86" s="7">
        <v>32.4</v>
      </c>
      <c r="J86" s="19" t="str">
        <f t="shared" si="8"/>
        <v>胜</v>
      </c>
    </row>
    <row r="87" spans="2:10">
      <c r="B87" s="7" t="s">
        <v>91</v>
      </c>
      <c r="C87" s="7">
        <f>COUNTA(F87:F98)</f>
        <v>12</v>
      </c>
      <c r="D87" s="7">
        <f>COUNTIF(J87:J98,"胜")</f>
        <v>4</v>
      </c>
      <c r="E87" s="8">
        <f>D87/C87</f>
        <v>0.333333333333333</v>
      </c>
      <c r="F87" s="7" t="s">
        <v>47</v>
      </c>
      <c r="G87" s="7">
        <v>93.2</v>
      </c>
      <c r="H87" s="7" t="s">
        <v>71</v>
      </c>
      <c r="I87" s="7">
        <v>92.1</v>
      </c>
      <c r="J87" s="19" t="str">
        <f t="shared" ref="J87:J103" si="9">IF(G87&gt;I87,"胜",IF(G87=I87,"平",IF(G87&lt;I87,"负")))</f>
        <v>胜</v>
      </c>
    </row>
    <row r="88" spans="2:10">
      <c r="B88" s="7"/>
      <c r="C88" s="7"/>
      <c r="D88" s="7"/>
      <c r="E88" s="8"/>
      <c r="F88" s="7" t="s">
        <v>47</v>
      </c>
      <c r="G88" s="7">
        <v>93.2</v>
      </c>
      <c r="H88" s="7" t="s">
        <v>55</v>
      </c>
      <c r="I88" s="7">
        <v>72.9</v>
      </c>
      <c r="J88" s="19" t="str">
        <f t="shared" si="9"/>
        <v>胜</v>
      </c>
    </row>
    <row r="89" spans="2:10">
      <c r="B89" s="7"/>
      <c r="C89" s="7"/>
      <c r="D89" s="7"/>
      <c r="E89" s="8"/>
      <c r="F89" s="7" t="s">
        <v>47</v>
      </c>
      <c r="G89" s="7">
        <v>93.2</v>
      </c>
      <c r="H89" s="7" t="s">
        <v>77</v>
      </c>
      <c r="I89" s="7">
        <v>96.2</v>
      </c>
      <c r="J89" s="19" t="str">
        <f t="shared" si="9"/>
        <v>负</v>
      </c>
    </row>
    <row r="90" spans="2:10">
      <c r="B90" s="7"/>
      <c r="C90" s="7"/>
      <c r="D90" s="7"/>
      <c r="E90" s="8"/>
      <c r="F90" s="7" t="s">
        <v>50</v>
      </c>
      <c r="G90" s="7">
        <v>84.6</v>
      </c>
      <c r="H90" s="7" t="s">
        <v>71</v>
      </c>
      <c r="I90" s="7">
        <v>87.1</v>
      </c>
      <c r="J90" s="19" t="str">
        <f t="shared" si="9"/>
        <v>负</v>
      </c>
    </row>
    <row r="91" spans="2:10">
      <c r="B91" s="7"/>
      <c r="C91" s="7"/>
      <c r="D91" s="7"/>
      <c r="E91" s="8"/>
      <c r="F91" s="7" t="s">
        <v>50</v>
      </c>
      <c r="G91" s="7">
        <v>84.6</v>
      </c>
      <c r="H91" s="7" t="s">
        <v>55</v>
      </c>
      <c r="I91" s="7">
        <v>99.8</v>
      </c>
      <c r="J91" s="19" t="str">
        <f t="shared" si="9"/>
        <v>负</v>
      </c>
    </row>
    <row r="92" spans="2:10">
      <c r="B92" s="7"/>
      <c r="C92" s="7"/>
      <c r="D92" s="7"/>
      <c r="E92" s="8"/>
      <c r="F92" s="7" t="s">
        <v>50</v>
      </c>
      <c r="G92" s="7">
        <v>84.6</v>
      </c>
      <c r="H92" s="7" t="s">
        <v>77</v>
      </c>
      <c r="I92" s="7">
        <v>85.5</v>
      </c>
      <c r="J92" s="19" t="str">
        <f t="shared" si="9"/>
        <v>负</v>
      </c>
    </row>
    <row r="93" spans="2:10">
      <c r="B93" s="7"/>
      <c r="C93" s="7"/>
      <c r="D93" s="7"/>
      <c r="E93" s="8"/>
      <c r="F93" s="7" t="s">
        <v>51</v>
      </c>
      <c r="G93" s="7">
        <v>85.4</v>
      </c>
      <c r="H93" s="7" t="s">
        <v>55</v>
      </c>
      <c r="I93" s="7">
        <v>92.5</v>
      </c>
      <c r="J93" s="19" t="str">
        <f t="shared" si="9"/>
        <v>负</v>
      </c>
    </row>
    <row r="94" spans="2:10">
      <c r="B94" s="7"/>
      <c r="C94" s="7"/>
      <c r="D94" s="7"/>
      <c r="E94" s="8"/>
      <c r="F94" s="7" t="s">
        <v>51</v>
      </c>
      <c r="G94" s="7">
        <v>85.4</v>
      </c>
      <c r="H94" s="7" t="s">
        <v>77</v>
      </c>
      <c r="I94" s="7">
        <v>73.2</v>
      </c>
      <c r="J94" s="19" t="str">
        <f t="shared" si="9"/>
        <v>胜</v>
      </c>
    </row>
    <row r="95" spans="2:10">
      <c r="B95" s="7"/>
      <c r="C95" s="7"/>
      <c r="D95" s="7"/>
      <c r="E95" s="8"/>
      <c r="F95" s="7" t="s">
        <v>90</v>
      </c>
      <c r="G95" s="7">
        <v>82.6</v>
      </c>
      <c r="H95" s="7" t="s">
        <v>20</v>
      </c>
      <c r="I95" s="7">
        <v>96.7</v>
      </c>
      <c r="J95" s="19" t="str">
        <f t="shared" si="9"/>
        <v>负</v>
      </c>
    </row>
    <row r="96" spans="2:10">
      <c r="B96" s="7"/>
      <c r="C96" s="7"/>
      <c r="D96" s="7"/>
      <c r="E96" s="8"/>
      <c r="F96" s="7" t="s">
        <v>90</v>
      </c>
      <c r="G96" s="7">
        <v>82.6</v>
      </c>
      <c r="H96" s="7" t="s">
        <v>49</v>
      </c>
      <c r="I96" s="7">
        <v>92.7</v>
      </c>
      <c r="J96" s="19" t="str">
        <f t="shared" si="9"/>
        <v>负</v>
      </c>
    </row>
    <row r="97" spans="2:10">
      <c r="B97" s="7"/>
      <c r="C97" s="7"/>
      <c r="D97" s="7"/>
      <c r="E97" s="8"/>
      <c r="F97" s="7" t="s">
        <v>90</v>
      </c>
      <c r="G97" s="7">
        <v>82.6</v>
      </c>
      <c r="H97" s="7" t="s">
        <v>78</v>
      </c>
      <c r="I97" s="7">
        <v>87.6</v>
      </c>
      <c r="J97" s="19" t="str">
        <f t="shared" si="9"/>
        <v>负</v>
      </c>
    </row>
    <row r="98" spans="2:10">
      <c r="B98" s="7"/>
      <c r="C98" s="7"/>
      <c r="D98" s="7"/>
      <c r="E98" s="8"/>
      <c r="F98" s="7" t="s">
        <v>56</v>
      </c>
      <c r="G98" s="7">
        <v>87.7</v>
      </c>
      <c r="H98" s="7" t="s">
        <v>78</v>
      </c>
      <c r="I98" s="7">
        <v>82.5</v>
      </c>
      <c r="J98" s="19" t="str">
        <f t="shared" si="9"/>
        <v>胜</v>
      </c>
    </row>
    <row r="99" spans="2:10">
      <c r="B99" s="7" t="s">
        <v>54</v>
      </c>
      <c r="C99" s="7">
        <f>COUNTA(F99:F109)</f>
        <v>11</v>
      </c>
      <c r="D99" s="7">
        <f>COUNTIF(J99:J109,"胜")</f>
        <v>8</v>
      </c>
      <c r="E99" s="8">
        <f>D99/C99</f>
        <v>0.727272727272727</v>
      </c>
      <c r="F99" s="7" t="s">
        <v>47</v>
      </c>
      <c r="G99" s="7">
        <v>92.8</v>
      </c>
      <c r="H99" s="7" t="s">
        <v>78</v>
      </c>
      <c r="I99" s="7">
        <v>70.7</v>
      </c>
      <c r="J99" s="19" t="str">
        <f t="shared" si="9"/>
        <v>胜</v>
      </c>
    </row>
    <row r="100" spans="2:10">
      <c r="B100" s="7"/>
      <c r="C100" s="7"/>
      <c r="D100" s="7"/>
      <c r="E100" s="8"/>
      <c r="F100" s="7" t="s">
        <v>47</v>
      </c>
      <c r="G100" s="7">
        <v>92.8</v>
      </c>
      <c r="H100" s="7" t="s">
        <v>73</v>
      </c>
      <c r="I100" s="7">
        <v>70.1</v>
      </c>
      <c r="J100" s="19" t="str">
        <f t="shared" si="9"/>
        <v>胜</v>
      </c>
    </row>
    <row r="101" spans="2:10">
      <c r="B101" s="7"/>
      <c r="C101" s="7"/>
      <c r="D101" s="7"/>
      <c r="E101" s="8"/>
      <c r="F101" s="7" t="s">
        <v>50</v>
      </c>
      <c r="G101" s="7">
        <v>91.4</v>
      </c>
      <c r="H101" s="7" t="s">
        <v>78</v>
      </c>
      <c r="I101" s="7">
        <v>88.3</v>
      </c>
      <c r="J101" s="19" t="str">
        <f t="shared" si="9"/>
        <v>胜</v>
      </c>
    </row>
    <row r="102" spans="2:10">
      <c r="B102" s="7"/>
      <c r="C102" s="7"/>
      <c r="D102" s="7"/>
      <c r="E102" s="8"/>
      <c r="F102" s="7" t="s">
        <v>50</v>
      </c>
      <c r="G102" s="7">
        <v>91.4</v>
      </c>
      <c r="H102" s="7" t="s">
        <v>73</v>
      </c>
      <c r="I102" s="7">
        <v>79.2</v>
      </c>
      <c r="J102" s="19" t="str">
        <f t="shared" si="9"/>
        <v>胜</v>
      </c>
    </row>
    <row r="103" spans="2:10">
      <c r="B103" s="7"/>
      <c r="C103" s="7"/>
      <c r="D103" s="7"/>
      <c r="E103" s="8"/>
      <c r="F103" s="7" t="s">
        <v>51</v>
      </c>
      <c r="G103" s="7">
        <v>98.8</v>
      </c>
      <c r="H103" s="7" t="s">
        <v>78</v>
      </c>
      <c r="I103" s="7">
        <v>69.4</v>
      </c>
      <c r="J103" s="19" t="str">
        <f t="shared" si="9"/>
        <v>胜</v>
      </c>
    </row>
    <row r="104" spans="2:10">
      <c r="B104" s="7"/>
      <c r="C104" s="7"/>
      <c r="D104" s="7"/>
      <c r="E104" s="8"/>
      <c r="F104" s="7" t="s">
        <v>53</v>
      </c>
      <c r="G104" s="7">
        <v>97.5</v>
      </c>
      <c r="H104" s="7">
        <v>1168438795</v>
      </c>
      <c r="I104" s="7">
        <v>103</v>
      </c>
      <c r="J104" s="19" t="str">
        <f t="shared" ref="J104:J122" si="10">IF(G104&gt;I104,"胜",IF(G104=I104,"平",IF(G104&lt;I104,"负")))</f>
        <v>负</v>
      </c>
    </row>
    <row r="105" spans="2:10">
      <c r="B105" s="7"/>
      <c r="C105" s="7"/>
      <c r="D105" s="7"/>
      <c r="E105" s="8"/>
      <c r="F105" s="7" t="s">
        <v>53</v>
      </c>
      <c r="G105" s="7">
        <v>97.5</v>
      </c>
      <c r="H105" s="7" t="s">
        <v>55</v>
      </c>
      <c r="I105" s="7">
        <v>89.5</v>
      </c>
      <c r="J105" s="19" t="str">
        <f t="shared" si="10"/>
        <v>胜</v>
      </c>
    </row>
    <row r="106" spans="2:10">
      <c r="B106" s="7"/>
      <c r="C106" s="7"/>
      <c r="D106" s="7"/>
      <c r="E106" s="8"/>
      <c r="F106" s="7" t="s">
        <v>53</v>
      </c>
      <c r="G106" s="7">
        <v>97.5</v>
      </c>
      <c r="H106" s="7" t="s">
        <v>40</v>
      </c>
      <c r="I106" s="7">
        <v>105</v>
      </c>
      <c r="J106" s="19" t="str">
        <f t="shared" si="10"/>
        <v>负</v>
      </c>
    </row>
    <row r="107" spans="2:10">
      <c r="B107" s="7"/>
      <c r="C107" s="7"/>
      <c r="D107" s="7"/>
      <c r="E107" s="8"/>
      <c r="F107" s="7" t="s">
        <v>56</v>
      </c>
      <c r="G107" s="7">
        <v>101.6</v>
      </c>
      <c r="H107" s="7">
        <v>1168438795</v>
      </c>
      <c r="I107" s="7">
        <v>98.8</v>
      </c>
      <c r="J107" s="19" t="str">
        <f t="shared" si="10"/>
        <v>胜</v>
      </c>
    </row>
    <row r="108" spans="2:10">
      <c r="B108" s="7"/>
      <c r="C108" s="7"/>
      <c r="D108" s="7"/>
      <c r="E108" s="8"/>
      <c r="F108" s="7" t="s">
        <v>56</v>
      </c>
      <c r="G108" s="7">
        <v>101.6</v>
      </c>
      <c r="H108" s="7" t="s">
        <v>55</v>
      </c>
      <c r="I108" s="7">
        <v>103.2</v>
      </c>
      <c r="J108" s="19" t="str">
        <f t="shared" si="10"/>
        <v>负</v>
      </c>
    </row>
    <row r="109" spans="2:10">
      <c r="B109" s="7"/>
      <c r="C109" s="7"/>
      <c r="D109" s="7"/>
      <c r="E109" s="8"/>
      <c r="F109" s="7" t="s">
        <v>56</v>
      </c>
      <c r="G109" s="7">
        <v>101.6</v>
      </c>
      <c r="H109" s="7" t="s">
        <v>40</v>
      </c>
      <c r="I109" s="7">
        <v>97.6</v>
      </c>
      <c r="J109" s="19" t="str">
        <f t="shared" si="10"/>
        <v>胜</v>
      </c>
    </row>
    <row r="110" spans="2:10">
      <c r="B110" s="7" t="s">
        <v>78</v>
      </c>
      <c r="C110" s="7">
        <f>COUNTA(F110:F118)</f>
        <v>9</v>
      </c>
      <c r="D110" s="7">
        <f>COUNTIF(J110:J118,"胜")</f>
        <v>3</v>
      </c>
      <c r="E110" s="8">
        <f>D110/C110</f>
        <v>0.333333333333333</v>
      </c>
      <c r="F110" s="7" t="s">
        <v>47</v>
      </c>
      <c r="G110" s="7">
        <v>70.7</v>
      </c>
      <c r="H110" s="7" t="s">
        <v>54</v>
      </c>
      <c r="I110" s="7">
        <v>92.8</v>
      </c>
      <c r="J110" s="19" t="str">
        <f t="shared" si="10"/>
        <v>负</v>
      </c>
    </row>
    <row r="111" spans="2:10">
      <c r="B111" s="7"/>
      <c r="C111" s="7"/>
      <c r="D111" s="7"/>
      <c r="E111" s="8"/>
      <c r="F111" s="7" t="s">
        <v>47</v>
      </c>
      <c r="G111" s="7">
        <v>70.7</v>
      </c>
      <c r="H111" s="7" t="s">
        <v>73</v>
      </c>
      <c r="I111" s="7">
        <v>70.1</v>
      </c>
      <c r="J111" s="19" t="str">
        <f t="shared" si="10"/>
        <v>胜</v>
      </c>
    </row>
    <row r="112" spans="2:10">
      <c r="B112" s="7"/>
      <c r="C112" s="7"/>
      <c r="D112" s="7"/>
      <c r="E112" s="8"/>
      <c r="F112" s="7" t="s">
        <v>50</v>
      </c>
      <c r="G112" s="7">
        <v>88.3</v>
      </c>
      <c r="H112" s="7" t="s">
        <v>54</v>
      </c>
      <c r="I112" s="7">
        <v>91.4</v>
      </c>
      <c r="J112" s="19" t="str">
        <f t="shared" si="10"/>
        <v>负</v>
      </c>
    </row>
    <row r="113" spans="2:10">
      <c r="B113" s="7"/>
      <c r="C113" s="7"/>
      <c r="D113" s="7"/>
      <c r="E113" s="8"/>
      <c r="F113" s="7" t="s">
        <v>50</v>
      </c>
      <c r="G113" s="7">
        <v>88.3</v>
      </c>
      <c r="H113" s="7" t="s">
        <v>73</v>
      </c>
      <c r="I113" s="7">
        <v>79.2</v>
      </c>
      <c r="J113" s="19" t="str">
        <f t="shared" si="10"/>
        <v>胜</v>
      </c>
    </row>
    <row r="114" spans="2:10">
      <c r="B114" s="7"/>
      <c r="C114" s="7"/>
      <c r="D114" s="7"/>
      <c r="E114" s="8"/>
      <c r="F114" s="7" t="s">
        <v>51</v>
      </c>
      <c r="G114" s="7">
        <v>69.4</v>
      </c>
      <c r="H114" s="7" t="s">
        <v>54</v>
      </c>
      <c r="I114" s="7">
        <v>98.8</v>
      </c>
      <c r="J114" s="19" t="str">
        <f t="shared" si="10"/>
        <v>负</v>
      </c>
    </row>
    <row r="115" spans="2:10">
      <c r="B115" s="7"/>
      <c r="C115" s="7"/>
      <c r="D115" s="7"/>
      <c r="E115" s="8"/>
      <c r="F115" s="7" t="s">
        <v>90</v>
      </c>
      <c r="G115" s="7">
        <v>87.6</v>
      </c>
      <c r="H115" s="7" t="s">
        <v>91</v>
      </c>
      <c r="I115" s="7">
        <v>82.6</v>
      </c>
      <c r="J115" s="19" t="str">
        <f t="shared" si="10"/>
        <v>胜</v>
      </c>
    </row>
    <row r="116" spans="2:10">
      <c r="B116" s="7"/>
      <c r="C116" s="7"/>
      <c r="D116" s="7"/>
      <c r="E116" s="8"/>
      <c r="F116" s="7" t="s">
        <v>90</v>
      </c>
      <c r="G116" s="7">
        <v>87.6</v>
      </c>
      <c r="H116" s="7" t="s">
        <v>20</v>
      </c>
      <c r="I116" s="7">
        <v>96.7</v>
      </c>
      <c r="J116" s="19" t="str">
        <f t="shared" si="10"/>
        <v>负</v>
      </c>
    </row>
    <row r="117" spans="2:10">
      <c r="B117" s="7"/>
      <c r="C117" s="7"/>
      <c r="D117" s="7"/>
      <c r="E117" s="8"/>
      <c r="F117" s="7" t="s">
        <v>90</v>
      </c>
      <c r="G117" s="7">
        <v>87.6</v>
      </c>
      <c r="H117" s="7" t="s">
        <v>49</v>
      </c>
      <c r="I117" s="7">
        <v>92.7</v>
      </c>
      <c r="J117" s="19" t="str">
        <f t="shared" si="10"/>
        <v>负</v>
      </c>
    </row>
    <row r="118" spans="2:10">
      <c r="B118" s="7"/>
      <c r="C118" s="7"/>
      <c r="D118" s="7"/>
      <c r="E118" s="8"/>
      <c r="F118" s="7" t="s">
        <v>56</v>
      </c>
      <c r="G118" s="7">
        <v>82.5</v>
      </c>
      <c r="H118" s="7" t="s">
        <v>91</v>
      </c>
      <c r="I118" s="7">
        <v>87.7</v>
      </c>
      <c r="J118" s="19" t="str">
        <f t="shared" si="10"/>
        <v>负</v>
      </c>
    </row>
    <row r="119" spans="2:10">
      <c r="B119" s="7" t="s">
        <v>73</v>
      </c>
      <c r="C119" s="7">
        <f>COUNTA(F119:F122)</f>
        <v>4</v>
      </c>
      <c r="D119" s="7">
        <f>COUNTIF(J119:J122,"胜")</f>
        <v>0</v>
      </c>
      <c r="E119" s="8">
        <f>D119/C119</f>
        <v>0</v>
      </c>
      <c r="F119" s="7" t="s">
        <v>47</v>
      </c>
      <c r="G119" s="7">
        <v>70.1</v>
      </c>
      <c r="H119" s="7" t="s">
        <v>54</v>
      </c>
      <c r="I119" s="7">
        <v>92.8</v>
      </c>
      <c r="J119" s="19" t="str">
        <f t="shared" si="10"/>
        <v>负</v>
      </c>
    </row>
    <row r="120" spans="2:10">
      <c r="B120" s="7"/>
      <c r="C120" s="7"/>
      <c r="D120" s="7"/>
      <c r="E120" s="8"/>
      <c r="F120" s="7" t="s">
        <v>47</v>
      </c>
      <c r="G120" s="7">
        <v>70.1</v>
      </c>
      <c r="H120" s="7" t="s">
        <v>78</v>
      </c>
      <c r="I120" s="7">
        <v>70.7</v>
      </c>
      <c r="J120" s="19" t="str">
        <f t="shared" si="10"/>
        <v>负</v>
      </c>
    </row>
    <row r="121" spans="2:10">
      <c r="B121" s="7"/>
      <c r="C121" s="7"/>
      <c r="D121" s="7"/>
      <c r="E121" s="8"/>
      <c r="F121" s="7" t="s">
        <v>50</v>
      </c>
      <c r="G121" s="7">
        <v>79.2</v>
      </c>
      <c r="H121" s="7" t="s">
        <v>54</v>
      </c>
      <c r="I121" s="7">
        <v>91.4</v>
      </c>
      <c r="J121" s="19" t="str">
        <f t="shared" si="10"/>
        <v>负</v>
      </c>
    </row>
    <row r="122" spans="2:10">
      <c r="B122" s="7"/>
      <c r="C122" s="7"/>
      <c r="D122" s="7"/>
      <c r="E122" s="8"/>
      <c r="F122" s="7" t="s">
        <v>50</v>
      </c>
      <c r="G122" s="7">
        <v>79.2</v>
      </c>
      <c r="H122" s="7" t="s">
        <v>78</v>
      </c>
      <c r="I122" s="7">
        <v>88.3</v>
      </c>
      <c r="J122" s="19" t="str">
        <f t="shared" si="10"/>
        <v>负</v>
      </c>
    </row>
    <row r="123" spans="2:10">
      <c r="B123" s="7">
        <v>1168438795</v>
      </c>
      <c r="C123" s="7">
        <f>COUNTA(F123:F138)</f>
        <v>16</v>
      </c>
      <c r="D123" s="7">
        <f>COUNTIF(J123:J138,"胜")</f>
        <v>10</v>
      </c>
      <c r="E123" s="8">
        <f>D123/C123</f>
        <v>0.625</v>
      </c>
      <c r="F123" s="7" t="s">
        <v>47</v>
      </c>
      <c r="G123" s="7">
        <v>93</v>
      </c>
      <c r="H123" s="7" t="s">
        <v>48</v>
      </c>
      <c r="I123" s="7">
        <v>62</v>
      </c>
      <c r="J123" s="19" t="str">
        <f t="shared" ref="J123:J129" si="11">IF(G123&gt;I123,"胜",IF(G123=I123,"平",IF(G123&lt;I123,"负")))</f>
        <v>胜</v>
      </c>
    </row>
    <row r="124" spans="2:10">
      <c r="B124" s="7"/>
      <c r="C124" s="7"/>
      <c r="D124" s="7"/>
      <c r="E124" s="8"/>
      <c r="F124" s="7" t="s">
        <v>47</v>
      </c>
      <c r="G124" s="7">
        <v>93</v>
      </c>
      <c r="H124" s="7" t="s">
        <v>49</v>
      </c>
      <c r="I124" s="7">
        <v>55</v>
      </c>
      <c r="J124" s="19" t="str">
        <f t="shared" si="11"/>
        <v>胜</v>
      </c>
    </row>
    <row r="125" spans="2:10">
      <c r="B125" s="7"/>
      <c r="C125" s="7"/>
      <c r="D125" s="7"/>
      <c r="E125" s="8"/>
      <c r="F125" s="7" t="s">
        <v>50</v>
      </c>
      <c r="G125" s="7">
        <v>90.7</v>
      </c>
      <c r="H125" s="7" t="s">
        <v>48</v>
      </c>
      <c r="I125" s="7">
        <v>87</v>
      </c>
      <c r="J125" s="19" t="str">
        <f t="shared" si="11"/>
        <v>胜</v>
      </c>
    </row>
    <row r="126" spans="2:10">
      <c r="B126" s="7"/>
      <c r="C126" s="7"/>
      <c r="D126" s="7"/>
      <c r="E126" s="8"/>
      <c r="F126" s="7" t="s">
        <v>50</v>
      </c>
      <c r="G126" s="7">
        <v>90.7</v>
      </c>
      <c r="H126" s="7" t="s">
        <v>49</v>
      </c>
      <c r="I126" s="7">
        <v>85.3</v>
      </c>
      <c r="J126" s="19" t="str">
        <f t="shared" si="11"/>
        <v>胜</v>
      </c>
    </row>
    <row r="127" spans="2:10">
      <c r="B127" s="7"/>
      <c r="C127" s="7"/>
      <c r="D127" s="7"/>
      <c r="E127" s="8"/>
      <c r="F127" s="7" t="s">
        <v>51</v>
      </c>
      <c r="G127" s="7">
        <v>93</v>
      </c>
      <c r="H127" s="7" t="s">
        <v>48</v>
      </c>
      <c r="I127" s="7">
        <v>79</v>
      </c>
      <c r="J127" s="19" t="str">
        <f t="shared" si="11"/>
        <v>胜</v>
      </c>
    </row>
    <row r="128" spans="2:10">
      <c r="B128" s="7"/>
      <c r="C128" s="7"/>
      <c r="D128" s="7"/>
      <c r="E128" s="8"/>
      <c r="F128" s="7" t="s">
        <v>52</v>
      </c>
      <c r="G128" s="7">
        <v>88.5</v>
      </c>
      <c r="H128" s="7" t="s">
        <v>48</v>
      </c>
      <c r="I128" s="7">
        <v>71.6</v>
      </c>
      <c r="J128" s="19" t="str">
        <f t="shared" si="11"/>
        <v>胜</v>
      </c>
    </row>
    <row r="129" spans="2:10">
      <c r="B129" s="7"/>
      <c r="C129" s="7"/>
      <c r="D129" s="7"/>
      <c r="E129" s="8"/>
      <c r="F129" s="7" t="s">
        <v>52</v>
      </c>
      <c r="G129" s="7">
        <v>88.5</v>
      </c>
      <c r="H129" s="7" t="s">
        <v>49</v>
      </c>
      <c r="I129" s="7">
        <v>89</v>
      </c>
      <c r="J129" s="19" t="str">
        <f t="shared" si="11"/>
        <v>负</v>
      </c>
    </row>
    <row r="130" spans="2:10">
      <c r="B130" s="7"/>
      <c r="C130" s="7"/>
      <c r="D130" s="7"/>
      <c r="E130" s="8"/>
      <c r="F130" s="7" t="s">
        <v>53</v>
      </c>
      <c r="G130" s="7">
        <v>103</v>
      </c>
      <c r="H130" s="7" t="s">
        <v>54</v>
      </c>
      <c r="I130" s="7">
        <v>97.5</v>
      </c>
      <c r="J130" s="19" t="str">
        <f t="shared" ref="J130:J139" si="12">IF(G130&gt;I130,"胜",IF(G130=I130,"平",IF(G130&lt;I130,"负")))</f>
        <v>胜</v>
      </c>
    </row>
    <row r="131" spans="2:10">
      <c r="B131" s="7"/>
      <c r="C131" s="7"/>
      <c r="D131" s="7"/>
      <c r="E131" s="8"/>
      <c r="F131" s="7" t="s">
        <v>53</v>
      </c>
      <c r="G131" s="7">
        <v>103</v>
      </c>
      <c r="H131" s="7" t="s">
        <v>55</v>
      </c>
      <c r="I131" s="7">
        <v>89.5</v>
      </c>
      <c r="J131" s="19" t="str">
        <f t="shared" si="12"/>
        <v>胜</v>
      </c>
    </row>
    <row r="132" spans="2:10">
      <c r="B132" s="7"/>
      <c r="C132" s="7"/>
      <c r="D132" s="7"/>
      <c r="E132" s="8"/>
      <c r="F132" s="7" t="s">
        <v>53</v>
      </c>
      <c r="G132" s="7">
        <v>103</v>
      </c>
      <c r="H132" s="7" t="s">
        <v>40</v>
      </c>
      <c r="I132" s="7">
        <v>105</v>
      </c>
      <c r="J132" s="19" t="str">
        <f t="shared" si="12"/>
        <v>负</v>
      </c>
    </row>
    <row r="133" spans="2:10">
      <c r="B133" s="7"/>
      <c r="C133" s="7"/>
      <c r="D133" s="7"/>
      <c r="E133" s="8"/>
      <c r="F133" s="7" t="s">
        <v>56</v>
      </c>
      <c r="G133" s="7">
        <v>98.8</v>
      </c>
      <c r="H133" s="7" t="s">
        <v>54</v>
      </c>
      <c r="I133" s="7">
        <v>101.6</v>
      </c>
      <c r="J133" s="19" t="str">
        <f t="shared" si="12"/>
        <v>负</v>
      </c>
    </row>
    <row r="134" spans="2:10">
      <c r="B134" s="7"/>
      <c r="C134" s="7"/>
      <c r="D134" s="7"/>
      <c r="E134" s="8"/>
      <c r="F134" s="7" t="s">
        <v>56</v>
      </c>
      <c r="G134" s="7">
        <v>98.8</v>
      </c>
      <c r="H134" s="7" t="s">
        <v>55</v>
      </c>
      <c r="I134" s="7">
        <v>103.2</v>
      </c>
      <c r="J134" s="19" t="str">
        <f t="shared" si="12"/>
        <v>负</v>
      </c>
    </row>
    <row r="135" spans="2:10">
      <c r="B135" s="7"/>
      <c r="C135" s="7"/>
      <c r="D135" s="7"/>
      <c r="E135" s="8"/>
      <c r="F135" s="7" t="s">
        <v>56</v>
      </c>
      <c r="G135" s="7">
        <v>98.8</v>
      </c>
      <c r="H135" s="7" t="s">
        <v>40</v>
      </c>
      <c r="I135" s="7">
        <v>97.6</v>
      </c>
      <c r="J135" s="19" t="str">
        <f t="shared" si="12"/>
        <v>胜</v>
      </c>
    </row>
    <row r="136" spans="2:10">
      <c r="B136" s="7"/>
      <c r="C136" s="7"/>
      <c r="D136" s="7"/>
      <c r="E136" s="8"/>
      <c r="F136" s="7" t="s">
        <v>57</v>
      </c>
      <c r="G136" s="7">
        <v>97.9</v>
      </c>
      <c r="H136" s="7" t="s">
        <v>40</v>
      </c>
      <c r="I136" s="7">
        <v>102.8</v>
      </c>
      <c r="J136" s="19" t="str">
        <f t="shared" si="12"/>
        <v>负</v>
      </c>
    </row>
    <row r="137" spans="2:10">
      <c r="B137" s="7"/>
      <c r="C137" s="7"/>
      <c r="D137" s="7"/>
      <c r="E137" s="8"/>
      <c r="F137" s="7" t="s">
        <v>57</v>
      </c>
      <c r="G137" s="7">
        <v>97.9</v>
      </c>
      <c r="H137" s="7" t="s">
        <v>20</v>
      </c>
      <c r="I137" s="7">
        <v>97.8</v>
      </c>
      <c r="J137" s="19" t="str">
        <f t="shared" si="12"/>
        <v>胜</v>
      </c>
    </row>
    <row r="138" spans="2:10">
      <c r="B138" s="7"/>
      <c r="C138" s="7"/>
      <c r="D138" s="7"/>
      <c r="E138" s="8"/>
      <c r="F138" s="7" t="s">
        <v>57</v>
      </c>
      <c r="G138" s="7">
        <v>97.9</v>
      </c>
      <c r="H138" s="7" t="s">
        <v>49</v>
      </c>
      <c r="I138" s="7">
        <v>98</v>
      </c>
      <c r="J138" s="19" t="str">
        <f t="shared" si="12"/>
        <v>负</v>
      </c>
    </row>
    <row r="139" spans="2:10">
      <c r="B139" s="7" t="s">
        <v>48</v>
      </c>
      <c r="C139" s="7">
        <f>COUNTA(F139:F145)</f>
        <v>7</v>
      </c>
      <c r="D139" s="7">
        <f>COUNTIF(J139:J145,"胜")</f>
        <v>2</v>
      </c>
      <c r="E139" s="8">
        <f>D139/C139</f>
        <v>0.285714285714286</v>
      </c>
      <c r="F139" s="7" t="s">
        <v>47</v>
      </c>
      <c r="G139" s="7">
        <v>62</v>
      </c>
      <c r="H139" s="7">
        <v>1168438795</v>
      </c>
      <c r="I139" s="7">
        <v>93</v>
      </c>
      <c r="J139" s="19" t="str">
        <f t="shared" si="12"/>
        <v>负</v>
      </c>
    </row>
    <row r="140" spans="2:10">
      <c r="B140" s="7"/>
      <c r="C140" s="7"/>
      <c r="D140" s="7"/>
      <c r="E140" s="8"/>
      <c r="F140" s="7" t="s">
        <v>47</v>
      </c>
      <c r="G140" s="7">
        <v>62</v>
      </c>
      <c r="H140" s="7" t="s">
        <v>49</v>
      </c>
      <c r="I140" s="7">
        <v>55</v>
      </c>
      <c r="J140" s="19" t="str">
        <f t="shared" ref="J139:J145" si="13">IF(G140&gt;I140,"胜",IF(G140=I140,"平",IF(G140&lt;I140,"负")))</f>
        <v>胜</v>
      </c>
    </row>
    <row r="141" spans="2:10">
      <c r="B141" s="7"/>
      <c r="C141" s="7"/>
      <c r="D141" s="7"/>
      <c r="E141" s="8"/>
      <c r="F141" s="7" t="s">
        <v>50</v>
      </c>
      <c r="G141" s="7">
        <v>87</v>
      </c>
      <c r="H141" s="7">
        <v>1168438795</v>
      </c>
      <c r="I141" s="7">
        <v>90.7</v>
      </c>
      <c r="J141" s="19" t="str">
        <f t="shared" si="13"/>
        <v>负</v>
      </c>
    </row>
    <row r="142" spans="2:10">
      <c r="B142" s="7"/>
      <c r="C142" s="7"/>
      <c r="D142" s="7"/>
      <c r="E142" s="8"/>
      <c r="F142" s="7" t="s">
        <v>50</v>
      </c>
      <c r="G142" s="7">
        <v>87</v>
      </c>
      <c r="H142" s="7" t="s">
        <v>49</v>
      </c>
      <c r="I142" s="7">
        <v>85.3</v>
      </c>
      <c r="J142" s="19" t="str">
        <f t="shared" si="13"/>
        <v>胜</v>
      </c>
    </row>
    <row r="143" spans="2:10">
      <c r="B143" s="7"/>
      <c r="C143" s="7"/>
      <c r="D143" s="7"/>
      <c r="E143" s="8"/>
      <c r="F143" s="7" t="s">
        <v>51</v>
      </c>
      <c r="G143" s="7">
        <v>79</v>
      </c>
      <c r="H143" s="7">
        <v>1168438795</v>
      </c>
      <c r="I143" s="7">
        <v>93</v>
      </c>
      <c r="J143" s="19" t="str">
        <f t="shared" si="13"/>
        <v>负</v>
      </c>
    </row>
    <row r="144" spans="2:10">
      <c r="B144" s="7"/>
      <c r="C144" s="7"/>
      <c r="D144" s="7"/>
      <c r="E144" s="8"/>
      <c r="F144" s="7" t="s">
        <v>52</v>
      </c>
      <c r="G144" s="7">
        <v>71.6</v>
      </c>
      <c r="H144" s="7">
        <v>1168438795</v>
      </c>
      <c r="I144" s="7">
        <v>88.5</v>
      </c>
      <c r="J144" s="19" t="str">
        <f t="shared" si="13"/>
        <v>负</v>
      </c>
    </row>
    <row r="145" spans="2:10">
      <c r="B145" s="7"/>
      <c r="C145" s="7"/>
      <c r="D145" s="7"/>
      <c r="E145" s="8"/>
      <c r="F145" s="7" t="s">
        <v>52</v>
      </c>
      <c r="G145" s="7">
        <v>71.6</v>
      </c>
      <c r="H145" s="7" t="s">
        <v>49</v>
      </c>
      <c r="I145" s="7">
        <v>89</v>
      </c>
      <c r="J145" s="19" t="str">
        <f t="shared" si="13"/>
        <v>负</v>
      </c>
    </row>
    <row r="146" spans="2:10">
      <c r="B146" s="7" t="s">
        <v>49</v>
      </c>
      <c r="C146" s="7">
        <f>COUNTA(F146:F158)</f>
        <v>13</v>
      </c>
      <c r="D146" s="7">
        <f>COUNTIF(J146:J158,"胜")</f>
        <v>6</v>
      </c>
      <c r="E146" s="8">
        <f>D146/C146</f>
        <v>0.461538461538462</v>
      </c>
      <c r="F146" s="7" t="s">
        <v>47</v>
      </c>
      <c r="G146" s="7">
        <v>55</v>
      </c>
      <c r="H146" s="7">
        <v>1168438795</v>
      </c>
      <c r="I146" s="7">
        <v>93</v>
      </c>
      <c r="J146" s="19" t="str">
        <f t="shared" ref="J146:J158" si="14">IF(G146&gt;I146,"胜",IF(G146=I146,"平",IF(G146&lt;I146,"负")))</f>
        <v>负</v>
      </c>
    </row>
    <row r="147" spans="2:10">
      <c r="B147" s="7"/>
      <c r="C147" s="7"/>
      <c r="D147" s="7"/>
      <c r="E147" s="8"/>
      <c r="F147" s="7" t="s">
        <v>47</v>
      </c>
      <c r="G147" s="7">
        <v>55</v>
      </c>
      <c r="H147" s="7" t="s">
        <v>48</v>
      </c>
      <c r="I147" s="7">
        <v>62</v>
      </c>
      <c r="J147" s="19" t="str">
        <f t="shared" si="14"/>
        <v>负</v>
      </c>
    </row>
    <row r="148" spans="2:10">
      <c r="B148" s="7"/>
      <c r="C148" s="7"/>
      <c r="D148" s="7"/>
      <c r="E148" s="8"/>
      <c r="F148" s="7" t="s">
        <v>50</v>
      </c>
      <c r="G148" s="7">
        <v>85.3</v>
      </c>
      <c r="H148" s="7">
        <v>1168438795</v>
      </c>
      <c r="I148" s="7">
        <v>90.7</v>
      </c>
      <c r="J148" s="19" t="str">
        <f t="shared" si="14"/>
        <v>负</v>
      </c>
    </row>
    <row r="149" spans="2:10">
      <c r="B149" s="7"/>
      <c r="C149" s="7"/>
      <c r="D149" s="7"/>
      <c r="E149" s="8"/>
      <c r="F149" s="7" t="s">
        <v>50</v>
      </c>
      <c r="G149" s="7">
        <v>85.3</v>
      </c>
      <c r="H149" s="7" t="s">
        <v>48</v>
      </c>
      <c r="I149" s="7">
        <v>87</v>
      </c>
      <c r="J149" s="19" t="str">
        <f t="shared" si="14"/>
        <v>负</v>
      </c>
    </row>
    <row r="150" spans="2:10">
      <c r="B150" s="7"/>
      <c r="C150" s="7"/>
      <c r="D150" s="7"/>
      <c r="E150" s="8"/>
      <c r="F150" s="7" t="s">
        <v>52</v>
      </c>
      <c r="G150" s="7">
        <v>89</v>
      </c>
      <c r="H150" s="7">
        <v>1168438795</v>
      </c>
      <c r="I150" s="7">
        <v>88.5</v>
      </c>
      <c r="J150" s="19" t="str">
        <f t="shared" si="14"/>
        <v>胜</v>
      </c>
    </row>
    <row r="151" spans="2:10">
      <c r="B151" s="7"/>
      <c r="C151" s="7"/>
      <c r="D151" s="7"/>
      <c r="E151" s="8"/>
      <c r="F151" s="7" t="s">
        <v>52</v>
      </c>
      <c r="G151" s="7">
        <v>89</v>
      </c>
      <c r="H151" s="7" t="s">
        <v>48</v>
      </c>
      <c r="I151" s="7">
        <v>71.6</v>
      </c>
      <c r="J151" s="19" t="str">
        <f t="shared" si="14"/>
        <v>胜</v>
      </c>
    </row>
    <row r="152" spans="2:10">
      <c r="B152" s="7"/>
      <c r="C152" s="7"/>
      <c r="D152" s="7"/>
      <c r="E152" s="8"/>
      <c r="F152" s="7" t="s">
        <v>53</v>
      </c>
      <c r="G152" s="7">
        <v>89.9</v>
      </c>
      <c r="H152" s="7" t="s">
        <v>20</v>
      </c>
      <c r="I152" s="7">
        <v>99.3</v>
      </c>
      <c r="J152" s="19" t="str">
        <f t="shared" si="14"/>
        <v>负</v>
      </c>
    </row>
    <row r="153" spans="2:10">
      <c r="B153" s="7"/>
      <c r="C153" s="7"/>
      <c r="D153" s="7"/>
      <c r="E153" s="8"/>
      <c r="F153" s="7" t="s">
        <v>90</v>
      </c>
      <c r="G153" s="7">
        <v>92.7</v>
      </c>
      <c r="H153" s="7" t="s">
        <v>91</v>
      </c>
      <c r="I153" s="7">
        <v>82.6</v>
      </c>
      <c r="J153" s="19" t="str">
        <f t="shared" si="14"/>
        <v>胜</v>
      </c>
    </row>
    <row r="154" spans="2:10">
      <c r="B154" s="7"/>
      <c r="C154" s="7"/>
      <c r="D154" s="7"/>
      <c r="E154" s="8"/>
      <c r="F154" s="7" t="s">
        <v>90</v>
      </c>
      <c r="G154" s="7">
        <v>92.7</v>
      </c>
      <c r="H154" s="7" t="s">
        <v>20</v>
      </c>
      <c r="I154" s="7">
        <v>96.7</v>
      </c>
      <c r="J154" s="19" t="str">
        <f t="shared" si="14"/>
        <v>负</v>
      </c>
    </row>
    <row r="155" spans="2:10">
      <c r="B155" s="7"/>
      <c r="C155" s="7"/>
      <c r="D155" s="7"/>
      <c r="E155" s="8"/>
      <c r="F155" s="7" t="s">
        <v>90</v>
      </c>
      <c r="G155" s="7">
        <v>92.7</v>
      </c>
      <c r="H155" s="7" t="s">
        <v>78</v>
      </c>
      <c r="I155" s="7">
        <v>87.6</v>
      </c>
      <c r="J155" s="19" t="str">
        <f t="shared" si="14"/>
        <v>胜</v>
      </c>
    </row>
    <row r="156" spans="2:10">
      <c r="B156" s="7"/>
      <c r="C156" s="7"/>
      <c r="D156" s="7"/>
      <c r="E156" s="8"/>
      <c r="F156" s="7" t="s">
        <v>57</v>
      </c>
      <c r="G156" s="7">
        <v>98</v>
      </c>
      <c r="H156" s="7" t="s">
        <v>40</v>
      </c>
      <c r="I156" s="7">
        <v>102.8</v>
      </c>
      <c r="J156" s="19" t="str">
        <f t="shared" si="14"/>
        <v>负</v>
      </c>
    </row>
    <row r="157" spans="2:10">
      <c r="B157" s="7"/>
      <c r="C157" s="7"/>
      <c r="D157" s="7"/>
      <c r="E157" s="8"/>
      <c r="F157" s="7" t="s">
        <v>57</v>
      </c>
      <c r="G157" s="7">
        <v>98</v>
      </c>
      <c r="H157" s="7">
        <v>1168438795</v>
      </c>
      <c r="I157" s="7">
        <v>97.9</v>
      </c>
      <c r="J157" s="19" t="str">
        <f t="shared" si="14"/>
        <v>胜</v>
      </c>
    </row>
    <row r="158" spans="2:10">
      <c r="B158" s="7"/>
      <c r="C158" s="7"/>
      <c r="D158" s="7"/>
      <c r="E158" s="8"/>
      <c r="F158" s="7" t="s">
        <v>57</v>
      </c>
      <c r="G158" s="7">
        <v>98</v>
      </c>
      <c r="H158" s="7" t="s">
        <v>20</v>
      </c>
      <c r="I158" s="7">
        <v>97.8</v>
      </c>
      <c r="J158" s="19" t="str">
        <f t="shared" si="14"/>
        <v>胜</v>
      </c>
    </row>
  </sheetData>
  <mergeCells count="56">
    <mergeCell ref="B3:B19"/>
    <mergeCell ref="B20:B37"/>
    <mergeCell ref="B38:B46"/>
    <mergeCell ref="B47:B56"/>
    <mergeCell ref="B57:B62"/>
    <mergeCell ref="B63:B77"/>
    <mergeCell ref="B78:B86"/>
    <mergeCell ref="B87:B98"/>
    <mergeCell ref="B99:B109"/>
    <mergeCell ref="B110:B118"/>
    <mergeCell ref="B119:B122"/>
    <mergeCell ref="B123:B138"/>
    <mergeCell ref="B139:B145"/>
    <mergeCell ref="B146:B158"/>
    <mergeCell ref="C3:C19"/>
    <mergeCell ref="C20:C37"/>
    <mergeCell ref="C38:C46"/>
    <mergeCell ref="C47:C56"/>
    <mergeCell ref="C57:C62"/>
    <mergeCell ref="C63:C77"/>
    <mergeCell ref="C78:C86"/>
    <mergeCell ref="C87:C98"/>
    <mergeCell ref="C99:C109"/>
    <mergeCell ref="C110:C118"/>
    <mergeCell ref="C119:C122"/>
    <mergeCell ref="C123:C138"/>
    <mergeCell ref="C139:C145"/>
    <mergeCell ref="C146:C158"/>
    <mergeCell ref="D3:D19"/>
    <mergeCell ref="D20:D37"/>
    <mergeCell ref="D38:D46"/>
    <mergeCell ref="D47:D56"/>
    <mergeCell ref="D57:D62"/>
    <mergeCell ref="D63:D77"/>
    <mergeCell ref="D78:D86"/>
    <mergeCell ref="D87:D98"/>
    <mergeCell ref="D99:D109"/>
    <mergeCell ref="D110:D118"/>
    <mergeCell ref="D119:D122"/>
    <mergeCell ref="D123:D138"/>
    <mergeCell ref="D139:D145"/>
    <mergeCell ref="D146:D158"/>
    <mergeCell ref="E3:E19"/>
    <mergeCell ref="E20:E37"/>
    <mergeCell ref="E38:E46"/>
    <mergeCell ref="E47:E56"/>
    <mergeCell ref="E57:E62"/>
    <mergeCell ref="E63:E77"/>
    <mergeCell ref="E78:E86"/>
    <mergeCell ref="E87:E98"/>
    <mergeCell ref="E99:E109"/>
    <mergeCell ref="E110:E118"/>
    <mergeCell ref="E119:E122"/>
    <mergeCell ref="E123:E138"/>
    <mergeCell ref="E139:E145"/>
    <mergeCell ref="E146:E15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28"/>
  <sheetViews>
    <sheetView workbookViewId="0">
      <pane xSplit="10" ySplit="2" topLeftCell="K3" activePane="bottomRight" state="frozen"/>
      <selection/>
      <selection pane="topRight"/>
      <selection pane="bottomLeft"/>
      <selection pane="bottomRight" activeCell="L18" sqref="L18"/>
    </sheetView>
  </sheetViews>
  <sheetFormatPr defaultColWidth="9" defaultRowHeight="13.5"/>
  <cols>
    <col min="2" max="2" width="10.75" style="15" customWidth="1"/>
    <col min="3" max="4" width="9" style="15"/>
    <col min="5" max="5" width="9.625" style="16"/>
    <col min="6" max="7" width="9" style="15"/>
    <col min="8" max="8" width="10.75" style="15" customWidth="1"/>
    <col min="9" max="10" width="9" style="15"/>
    <col min="13" max="13" width="16" customWidth="1"/>
  </cols>
  <sheetData>
    <row r="2" spans="2:10">
      <c r="B2" s="4" t="s">
        <v>194</v>
      </c>
      <c r="C2" s="4" t="s">
        <v>3</v>
      </c>
      <c r="D2" s="4" t="s">
        <v>4</v>
      </c>
      <c r="E2" s="1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2:10">
      <c r="B3" s="7" t="s">
        <v>54</v>
      </c>
      <c r="C3" s="7">
        <f>COUNTA(F3:F18)</f>
        <v>16</v>
      </c>
      <c r="D3" s="7">
        <f>COUNTIF(J3:J18,"胜")</f>
        <v>14</v>
      </c>
      <c r="E3" s="6">
        <f>D3/C3</f>
        <v>0.875</v>
      </c>
      <c r="F3" s="7" t="s">
        <v>131</v>
      </c>
      <c r="G3" s="7">
        <v>98.3</v>
      </c>
      <c r="H3" s="7" t="s">
        <v>91</v>
      </c>
      <c r="I3" s="7">
        <v>90.5</v>
      </c>
      <c r="J3" s="19" t="str">
        <f>IF(G3&gt;I3,"胜",IF(G3=I3,"平",IF(G3&lt;I3,"负")))</f>
        <v>胜</v>
      </c>
    </row>
    <row r="4" spans="2:10">
      <c r="B4" s="7"/>
      <c r="C4" s="7"/>
      <c r="D4" s="7"/>
      <c r="E4" s="6"/>
      <c r="F4" s="7" t="s">
        <v>131</v>
      </c>
      <c r="G4" s="7">
        <v>98.3</v>
      </c>
      <c r="H4" s="7" t="s">
        <v>86</v>
      </c>
      <c r="I4" s="7">
        <v>86</v>
      </c>
      <c r="J4" s="19" t="str">
        <f t="shared" ref="J4:J18" si="0">IF(G4&gt;I4,"胜",IF(G4=I4,"平",IF(G4&lt;I4,"负")))</f>
        <v>胜</v>
      </c>
    </row>
    <row r="5" spans="2:10">
      <c r="B5" s="7"/>
      <c r="C5" s="7"/>
      <c r="D5" s="7"/>
      <c r="E5" s="6"/>
      <c r="F5" s="7" t="s">
        <v>131</v>
      </c>
      <c r="G5" s="7">
        <v>98.3</v>
      </c>
      <c r="H5" s="7" t="s">
        <v>78</v>
      </c>
      <c r="I5" s="7">
        <v>80.6</v>
      </c>
      <c r="J5" s="19" t="str">
        <f t="shared" si="0"/>
        <v>胜</v>
      </c>
    </row>
    <row r="6" spans="2:10">
      <c r="B6" s="7"/>
      <c r="C6" s="7"/>
      <c r="D6" s="7"/>
      <c r="E6" s="6"/>
      <c r="F6" s="7" t="s">
        <v>131</v>
      </c>
      <c r="G6" s="7">
        <v>98.3</v>
      </c>
      <c r="H6" s="7" t="s">
        <v>132</v>
      </c>
      <c r="I6" s="7">
        <v>92.3</v>
      </c>
      <c r="J6" s="19" t="str">
        <f t="shared" si="0"/>
        <v>胜</v>
      </c>
    </row>
    <row r="7" spans="2:10">
      <c r="B7" s="7"/>
      <c r="C7" s="7"/>
      <c r="D7" s="7"/>
      <c r="E7" s="6"/>
      <c r="F7" s="7" t="s">
        <v>79</v>
      </c>
      <c r="G7" s="7">
        <v>97.1</v>
      </c>
      <c r="H7" s="7" t="s">
        <v>91</v>
      </c>
      <c r="I7" s="7">
        <v>86.9</v>
      </c>
      <c r="J7" s="19" t="str">
        <f t="shared" si="0"/>
        <v>胜</v>
      </c>
    </row>
    <row r="8" spans="2:10">
      <c r="B8" s="7"/>
      <c r="C8" s="7"/>
      <c r="D8" s="7"/>
      <c r="E8" s="6"/>
      <c r="F8" s="7" t="s">
        <v>79</v>
      </c>
      <c r="G8" s="7">
        <v>97.1</v>
      </c>
      <c r="H8" s="7" t="s">
        <v>86</v>
      </c>
      <c r="I8" s="7">
        <v>97.3</v>
      </c>
      <c r="J8" s="19" t="str">
        <f t="shared" si="0"/>
        <v>负</v>
      </c>
    </row>
    <row r="9" spans="2:10">
      <c r="B9" s="7"/>
      <c r="C9" s="7"/>
      <c r="D9" s="7"/>
      <c r="E9" s="6"/>
      <c r="F9" s="7" t="s">
        <v>79</v>
      </c>
      <c r="G9" s="7">
        <v>97.1</v>
      </c>
      <c r="H9" s="7" t="s">
        <v>78</v>
      </c>
      <c r="I9" s="7">
        <v>72.9</v>
      </c>
      <c r="J9" s="19" t="str">
        <f t="shared" si="0"/>
        <v>胜</v>
      </c>
    </row>
    <row r="10" spans="2:10">
      <c r="B10" s="7"/>
      <c r="C10" s="7"/>
      <c r="D10" s="7"/>
      <c r="E10" s="6"/>
      <c r="F10" s="7" t="s">
        <v>81</v>
      </c>
      <c r="G10" s="7">
        <v>90.6</v>
      </c>
      <c r="H10" s="7" t="s">
        <v>91</v>
      </c>
      <c r="I10" s="7">
        <v>87.9</v>
      </c>
      <c r="J10" s="19" t="str">
        <f t="shared" si="0"/>
        <v>胜</v>
      </c>
    </row>
    <row r="11" spans="2:10">
      <c r="B11" s="7"/>
      <c r="C11" s="7"/>
      <c r="D11" s="7"/>
      <c r="E11" s="6"/>
      <c r="F11" s="7" t="s">
        <v>81</v>
      </c>
      <c r="G11" s="7">
        <v>90.6</v>
      </c>
      <c r="H11" s="7" t="s">
        <v>86</v>
      </c>
      <c r="I11" s="7">
        <v>89.7</v>
      </c>
      <c r="J11" s="19" t="str">
        <f t="shared" si="0"/>
        <v>胜</v>
      </c>
    </row>
    <row r="12" spans="2:10">
      <c r="B12" s="7"/>
      <c r="C12" s="7"/>
      <c r="D12" s="7"/>
      <c r="E12" s="6"/>
      <c r="F12" s="7" t="s">
        <v>81</v>
      </c>
      <c r="G12" s="7">
        <v>90.6</v>
      </c>
      <c r="H12" s="7" t="s">
        <v>78</v>
      </c>
      <c r="I12" s="7">
        <v>84.7</v>
      </c>
      <c r="J12" s="19" t="str">
        <f t="shared" si="0"/>
        <v>胜</v>
      </c>
    </row>
    <row r="13" spans="2:10">
      <c r="B13" s="7"/>
      <c r="C13" s="7"/>
      <c r="D13" s="7"/>
      <c r="E13" s="6"/>
      <c r="F13" s="7" t="s">
        <v>81</v>
      </c>
      <c r="G13" s="7">
        <v>90.6</v>
      </c>
      <c r="H13" s="7" t="s">
        <v>132</v>
      </c>
      <c r="I13" s="7">
        <v>93.2</v>
      </c>
      <c r="J13" s="19" t="str">
        <f t="shared" si="0"/>
        <v>负</v>
      </c>
    </row>
    <row r="14" spans="2:10">
      <c r="B14" s="7"/>
      <c r="C14" s="7"/>
      <c r="D14" s="7"/>
      <c r="E14" s="6"/>
      <c r="F14" s="7" t="s">
        <v>82</v>
      </c>
      <c r="G14" s="7">
        <v>101.9</v>
      </c>
      <c r="H14" s="7" t="s">
        <v>48</v>
      </c>
      <c r="I14" s="7">
        <v>92.6</v>
      </c>
      <c r="J14" s="19" t="str">
        <f t="shared" si="0"/>
        <v>胜</v>
      </c>
    </row>
    <row r="15" spans="2:10">
      <c r="B15" s="7"/>
      <c r="C15" s="7"/>
      <c r="D15" s="7"/>
      <c r="E15" s="6"/>
      <c r="F15" s="7" t="s">
        <v>82</v>
      </c>
      <c r="G15" s="7">
        <v>101.9</v>
      </c>
      <c r="H15" s="7" t="s">
        <v>73</v>
      </c>
      <c r="I15" s="7">
        <v>93.2</v>
      </c>
      <c r="J15" s="19" t="str">
        <f t="shared" si="0"/>
        <v>胜</v>
      </c>
    </row>
    <row r="16" spans="2:10">
      <c r="B16" s="7"/>
      <c r="C16" s="7"/>
      <c r="D16" s="7"/>
      <c r="E16" s="6"/>
      <c r="F16" s="7" t="s">
        <v>161</v>
      </c>
      <c r="G16" s="7">
        <v>103.5</v>
      </c>
      <c r="H16" s="7" t="s">
        <v>38</v>
      </c>
      <c r="I16" s="7">
        <v>101.7</v>
      </c>
      <c r="J16" s="19" t="str">
        <f t="shared" si="0"/>
        <v>胜</v>
      </c>
    </row>
    <row r="17" spans="2:10">
      <c r="B17" s="7"/>
      <c r="C17" s="7"/>
      <c r="D17" s="7"/>
      <c r="E17" s="6"/>
      <c r="F17" s="7" t="s">
        <v>161</v>
      </c>
      <c r="G17" s="7">
        <v>103.5</v>
      </c>
      <c r="H17" s="7" t="s">
        <v>86</v>
      </c>
      <c r="I17" s="7">
        <v>99</v>
      </c>
      <c r="J17" s="19" t="str">
        <f t="shared" si="0"/>
        <v>胜</v>
      </c>
    </row>
    <row r="18" spans="2:10">
      <c r="B18" s="7"/>
      <c r="C18" s="7"/>
      <c r="D18" s="7"/>
      <c r="E18" s="6"/>
      <c r="F18" s="7" t="s">
        <v>161</v>
      </c>
      <c r="G18" s="7">
        <v>103.5</v>
      </c>
      <c r="H18" s="7" t="s">
        <v>55</v>
      </c>
      <c r="I18" s="7">
        <v>85.4</v>
      </c>
      <c r="J18" s="19" t="str">
        <f t="shared" si="0"/>
        <v>胜</v>
      </c>
    </row>
    <row r="19" spans="2:10">
      <c r="B19" s="7" t="s">
        <v>91</v>
      </c>
      <c r="C19" s="7">
        <f>COUNTA(F19:F29)</f>
        <v>11</v>
      </c>
      <c r="D19" s="7">
        <f>COUNTIF(J19:J29,"胜")</f>
        <v>4</v>
      </c>
      <c r="E19" s="8">
        <f>D19/C19</f>
        <v>0.363636363636364</v>
      </c>
      <c r="F19" s="7" t="s">
        <v>131</v>
      </c>
      <c r="G19" s="7">
        <v>90.5</v>
      </c>
      <c r="H19" s="7" t="s">
        <v>54</v>
      </c>
      <c r="I19" s="7">
        <v>98.3</v>
      </c>
      <c r="J19" s="19" t="str">
        <f t="shared" ref="J19:J29" si="1">IF(G19&gt;I19,"胜",IF(G19=I19,"平",IF(G19&lt;I19,"负")))</f>
        <v>负</v>
      </c>
    </row>
    <row r="20" spans="2:10">
      <c r="B20" s="7"/>
      <c r="C20" s="7"/>
      <c r="D20" s="7"/>
      <c r="E20" s="8"/>
      <c r="F20" s="7" t="s">
        <v>131</v>
      </c>
      <c r="G20" s="7">
        <v>90.5</v>
      </c>
      <c r="H20" s="7" t="s">
        <v>86</v>
      </c>
      <c r="I20" s="7">
        <v>86</v>
      </c>
      <c r="J20" s="19" t="str">
        <f t="shared" si="1"/>
        <v>胜</v>
      </c>
    </row>
    <row r="21" spans="2:10">
      <c r="B21" s="7"/>
      <c r="C21" s="7"/>
      <c r="D21" s="7"/>
      <c r="E21" s="8"/>
      <c r="F21" s="7" t="s">
        <v>131</v>
      </c>
      <c r="G21" s="7">
        <v>90.5</v>
      </c>
      <c r="H21" s="7" t="s">
        <v>78</v>
      </c>
      <c r="I21" s="7">
        <v>80.6</v>
      </c>
      <c r="J21" s="19" t="str">
        <f t="shared" si="1"/>
        <v>胜</v>
      </c>
    </row>
    <row r="22" spans="2:10">
      <c r="B22" s="7"/>
      <c r="C22" s="7"/>
      <c r="D22" s="7"/>
      <c r="E22" s="8"/>
      <c r="F22" s="7" t="s">
        <v>131</v>
      </c>
      <c r="G22" s="7">
        <v>90.5</v>
      </c>
      <c r="H22" s="7" t="s">
        <v>132</v>
      </c>
      <c r="I22" s="7">
        <v>92.3</v>
      </c>
      <c r="J22" s="19" t="str">
        <f t="shared" si="1"/>
        <v>负</v>
      </c>
    </row>
    <row r="23" spans="2:10">
      <c r="B23" s="7"/>
      <c r="C23" s="7"/>
      <c r="D23" s="7"/>
      <c r="E23" s="8"/>
      <c r="F23" s="7" t="s">
        <v>79</v>
      </c>
      <c r="G23" s="7">
        <v>86.9</v>
      </c>
      <c r="H23" s="7" t="s">
        <v>54</v>
      </c>
      <c r="I23" s="7">
        <v>97.1</v>
      </c>
      <c r="J23" s="19" t="str">
        <f t="shared" si="1"/>
        <v>负</v>
      </c>
    </row>
    <row r="24" spans="2:10">
      <c r="B24" s="7"/>
      <c r="C24" s="7"/>
      <c r="D24" s="7"/>
      <c r="E24" s="8"/>
      <c r="F24" s="7" t="s">
        <v>79</v>
      </c>
      <c r="G24" s="7">
        <v>86.9</v>
      </c>
      <c r="H24" s="7" t="s">
        <v>86</v>
      </c>
      <c r="I24" s="7">
        <v>97.3</v>
      </c>
      <c r="J24" s="19" t="str">
        <f t="shared" si="1"/>
        <v>负</v>
      </c>
    </row>
    <row r="25" spans="2:10">
      <c r="B25" s="7"/>
      <c r="C25" s="7"/>
      <c r="D25" s="7"/>
      <c r="E25" s="8"/>
      <c r="F25" s="7" t="s">
        <v>79</v>
      </c>
      <c r="G25" s="7">
        <v>86.9</v>
      </c>
      <c r="H25" s="7" t="s">
        <v>78</v>
      </c>
      <c r="I25" s="7">
        <v>72.9</v>
      </c>
      <c r="J25" s="19" t="str">
        <f t="shared" si="1"/>
        <v>胜</v>
      </c>
    </row>
    <row r="26" spans="2:10">
      <c r="B26" s="7"/>
      <c r="C26" s="7"/>
      <c r="D26" s="7"/>
      <c r="E26" s="8"/>
      <c r="F26" s="7" t="s">
        <v>81</v>
      </c>
      <c r="G26" s="7">
        <v>87.9</v>
      </c>
      <c r="H26" s="7" t="s">
        <v>54</v>
      </c>
      <c r="I26" s="7">
        <v>90.6</v>
      </c>
      <c r="J26" s="19" t="str">
        <f t="shared" si="1"/>
        <v>负</v>
      </c>
    </row>
    <row r="27" spans="2:10">
      <c r="B27" s="7"/>
      <c r="C27" s="7"/>
      <c r="D27" s="7"/>
      <c r="E27" s="8"/>
      <c r="F27" s="7" t="s">
        <v>81</v>
      </c>
      <c r="G27" s="7">
        <v>87.9</v>
      </c>
      <c r="H27" s="7" t="s">
        <v>86</v>
      </c>
      <c r="I27" s="7">
        <v>89.7</v>
      </c>
      <c r="J27" s="19" t="str">
        <f t="shared" si="1"/>
        <v>负</v>
      </c>
    </row>
    <row r="28" spans="2:10">
      <c r="B28" s="7"/>
      <c r="C28" s="7"/>
      <c r="D28" s="7"/>
      <c r="E28" s="8"/>
      <c r="F28" s="7" t="s">
        <v>81</v>
      </c>
      <c r="G28" s="7">
        <v>87.9</v>
      </c>
      <c r="H28" s="7" t="s">
        <v>78</v>
      </c>
      <c r="I28" s="7">
        <v>84.7</v>
      </c>
      <c r="J28" s="19" t="str">
        <f t="shared" si="1"/>
        <v>胜</v>
      </c>
    </row>
    <row r="29" spans="2:10">
      <c r="B29" s="7"/>
      <c r="C29" s="7"/>
      <c r="D29" s="7"/>
      <c r="E29" s="8"/>
      <c r="F29" s="7" t="s">
        <v>81</v>
      </c>
      <c r="G29" s="7">
        <v>87.9</v>
      </c>
      <c r="H29" s="7" t="s">
        <v>132</v>
      </c>
      <c r="I29" s="7">
        <v>93.2</v>
      </c>
      <c r="J29" s="19" t="str">
        <f t="shared" si="1"/>
        <v>负</v>
      </c>
    </row>
    <row r="30" spans="2:10">
      <c r="B30" s="7" t="s">
        <v>86</v>
      </c>
      <c r="C30" s="7">
        <f>COUNTA(F30:F45)</f>
        <v>16</v>
      </c>
      <c r="D30" s="7">
        <f>COUNTIF(J30:J45,"胜")</f>
        <v>9</v>
      </c>
      <c r="E30" s="6">
        <f>D30/C30</f>
        <v>0.5625</v>
      </c>
      <c r="F30" s="7" t="s">
        <v>131</v>
      </c>
      <c r="G30" s="7">
        <v>86</v>
      </c>
      <c r="H30" s="7" t="s">
        <v>54</v>
      </c>
      <c r="I30" s="7">
        <v>98.3</v>
      </c>
      <c r="J30" s="19" t="str">
        <f t="shared" ref="J30:J45" si="2">IF(G30&gt;I30,"胜",IF(G30=I30,"平",IF(G30&lt;I30,"负")))</f>
        <v>负</v>
      </c>
    </row>
    <row r="31" spans="2:10">
      <c r="B31" s="7"/>
      <c r="C31" s="7"/>
      <c r="D31" s="7"/>
      <c r="E31" s="6"/>
      <c r="F31" s="7" t="s">
        <v>131</v>
      </c>
      <c r="G31" s="7">
        <v>86</v>
      </c>
      <c r="H31" s="7" t="s">
        <v>91</v>
      </c>
      <c r="I31" s="7">
        <v>90.5</v>
      </c>
      <c r="J31" s="19" t="str">
        <f t="shared" si="2"/>
        <v>负</v>
      </c>
    </row>
    <row r="32" spans="2:10">
      <c r="B32" s="7"/>
      <c r="C32" s="7"/>
      <c r="D32" s="7"/>
      <c r="E32" s="6"/>
      <c r="F32" s="7" t="s">
        <v>131</v>
      </c>
      <c r="G32" s="7">
        <v>86</v>
      </c>
      <c r="H32" s="7" t="s">
        <v>78</v>
      </c>
      <c r="I32" s="7">
        <v>80.6</v>
      </c>
      <c r="J32" s="19" t="str">
        <f t="shared" si="2"/>
        <v>胜</v>
      </c>
    </row>
    <row r="33" spans="2:10">
      <c r="B33" s="7"/>
      <c r="C33" s="7"/>
      <c r="D33" s="7"/>
      <c r="E33" s="6"/>
      <c r="F33" s="7" t="s">
        <v>131</v>
      </c>
      <c r="G33" s="7">
        <v>86</v>
      </c>
      <c r="H33" s="7" t="s">
        <v>132</v>
      </c>
      <c r="I33" s="7">
        <v>92.3</v>
      </c>
      <c r="J33" s="19" t="str">
        <f t="shared" si="2"/>
        <v>负</v>
      </c>
    </row>
    <row r="34" spans="2:10">
      <c r="B34" s="7"/>
      <c r="C34" s="7"/>
      <c r="D34" s="7"/>
      <c r="E34" s="6"/>
      <c r="F34" s="7" t="s">
        <v>79</v>
      </c>
      <c r="G34" s="7">
        <v>97.3</v>
      </c>
      <c r="H34" s="7" t="s">
        <v>54</v>
      </c>
      <c r="I34" s="7">
        <v>97.1</v>
      </c>
      <c r="J34" s="19" t="str">
        <f t="shared" si="2"/>
        <v>胜</v>
      </c>
    </row>
    <row r="35" spans="2:10">
      <c r="B35" s="7"/>
      <c r="C35" s="7"/>
      <c r="D35" s="7"/>
      <c r="E35" s="6"/>
      <c r="F35" s="7" t="s">
        <v>79</v>
      </c>
      <c r="G35" s="7">
        <v>97.3</v>
      </c>
      <c r="H35" s="7" t="s">
        <v>91</v>
      </c>
      <c r="I35" s="7">
        <v>86.9</v>
      </c>
      <c r="J35" s="19" t="str">
        <f t="shared" si="2"/>
        <v>胜</v>
      </c>
    </row>
    <row r="36" spans="2:10">
      <c r="B36" s="7"/>
      <c r="C36" s="7"/>
      <c r="D36" s="7"/>
      <c r="E36" s="6"/>
      <c r="F36" s="7" t="s">
        <v>79</v>
      </c>
      <c r="G36" s="7">
        <v>97.3</v>
      </c>
      <c r="H36" s="7" t="s">
        <v>78</v>
      </c>
      <c r="I36" s="7">
        <v>72.9</v>
      </c>
      <c r="J36" s="19" t="str">
        <f t="shared" si="2"/>
        <v>胜</v>
      </c>
    </row>
    <row r="37" spans="2:10">
      <c r="B37" s="7"/>
      <c r="C37" s="7"/>
      <c r="D37" s="7"/>
      <c r="E37" s="6"/>
      <c r="F37" s="7" t="s">
        <v>81</v>
      </c>
      <c r="G37" s="7">
        <v>89.7</v>
      </c>
      <c r="H37" s="7" t="s">
        <v>54</v>
      </c>
      <c r="I37" s="7">
        <v>90.6</v>
      </c>
      <c r="J37" s="19" t="str">
        <f t="shared" si="2"/>
        <v>负</v>
      </c>
    </row>
    <row r="38" spans="2:10">
      <c r="B38" s="7"/>
      <c r="C38" s="7"/>
      <c r="D38" s="7"/>
      <c r="E38" s="6"/>
      <c r="F38" s="7" t="s">
        <v>81</v>
      </c>
      <c r="G38" s="7">
        <v>89.7</v>
      </c>
      <c r="H38" s="7" t="s">
        <v>91</v>
      </c>
      <c r="I38" s="7">
        <v>87.9</v>
      </c>
      <c r="J38" s="19" t="str">
        <f t="shared" si="2"/>
        <v>胜</v>
      </c>
    </row>
    <row r="39" spans="2:10">
      <c r="B39" s="7"/>
      <c r="C39" s="7"/>
      <c r="D39" s="7"/>
      <c r="E39" s="6"/>
      <c r="F39" s="7" t="s">
        <v>81</v>
      </c>
      <c r="G39" s="7">
        <v>89.7</v>
      </c>
      <c r="H39" s="7" t="s">
        <v>78</v>
      </c>
      <c r="I39" s="7">
        <v>84.7</v>
      </c>
      <c r="J39" s="19" t="str">
        <f t="shared" si="2"/>
        <v>胜</v>
      </c>
    </row>
    <row r="40" spans="2:10">
      <c r="B40" s="7"/>
      <c r="C40" s="7"/>
      <c r="D40" s="7"/>
      <c r="E40" s="6"/>
      <c r="F40" s="7" t="s">
        <v>81</v>
      </c>
      <c r="G40" s="7">
        <v>89.7</v>
      </c>
      <c r="H40" s="7" t="s">
        <v>132</v>
      </c>
      <c r="I40" s="7">
        <v>93.2</v>
      </c>
      <c r="J40" s="19" t="str">
        <f t="shared" si="2"/>
        <v>负</v>
      </c>
    </row>
    <row r="41" spans="2:10">
      <c r="B41" s="7"/>
      <c r="C41" s="7"/>
      <c r="D41" s="7"/>
      <c r="E41" s="6"/>
      <c r="F41" s="7" t="s">
        <v>82</v>
      </c>
      <c r="G41" s="7">
        <v>99.3</v>
      </c>
      <c r="H41" s="7" t="s">
        <v>20</v>
      </c>
      <c r="I41" s="7">
        <v>88.2</v>
      </c>
      <c r="J41" s="19" t="str">
        <f t="shared" si="2"/>
        <v>胜</v>
      </c>
    </row>
    <row r="42" spans="2:10">
      <c r="B42" s="7"/>
      <c r="C42" s="7"/>
      <c r="D42" s="7"/>
      <c r="E42" s="6"/>
      <c r="F42" s="7" t="s">
        <v>82</v>
      </c>
      <c r="G42" s="7">
        <v>99.3</v>
      </c>
      <c r="H42" s="7" t="s">
        <v>39</v>
      </c>
      <c r="I42" s="7">
        <v>90.7</v>
      </c>
      <c r="J42" s="19" t="str">
        <f t="shared" si="2"/>
        <v>胜</v>
      </c>
    </row>
    <row r="43" spans="2:10">
      <c r="B43" s="7"/>
      <c r="C43" s="7"/>
      <c r="D43" s="7"/>
      <c r="E43" s="6"/>
      <c r="F43" s="7" t="s">
        <v>161</v>
      </c>
      <c r="G43" s="7">
        <v>99</v>
      </c>
      <c r="H43" s="18" t="s">
        <v>162</v>
      </c>
      <c r="I43" s="7">
        <v>103.5</v>
      </c>
      <c r="J43" s="19" t="str">
        <f t="shared" si="2"/>
        <v>负</v>
      </c>
    </row>
    <row r="44" spans="2:10">
      <c r="B44" s="7"/>
      <c r="C44" s="7"/>
      <c r="D44" s="7"/>
      <c r="E44" s="6"/>
      <c r="F44" s="7" t="s">
        <v>161</v>
      </c>
      <c r="G44" s="7">
        <v>99</v>
      </c>
      <c r="H44" s="7" t="s">
        <v>38</v>
      </c>
      <c r="I44" s="7">
        <v>101.7</v>
      </c>
      <c r="J44" s="19" t="str">
        <f t="shared" si="2"/>
        <v>负</v>
      </c>
    </row>
    <row r="45" spans="2:10">
      <c r="B45" s="7"/>
      <c r="C45" s="7"/>
      <c r="D45" s="7"/>
      <c r="E45" s="6"/>
      <c r="F45" s="7" t="s">
        <v>161</v>
      </c>
      <c r="G45" s="7">
        <v>99</v>
      </c>
      <c r="H45" s="7" t="s">
        <v>55</v>
      </c>
      <c r="I45" s="7">
        <v>85.4</v>
      </c>
      <c r="J45" s="19" t="str">
        <f t="shared" si="2"/>
        <v>胜</v>
      </c>
    </row>
    <row r="46" spans="2:10">
      <c r="B46" s="7" t="s">
        <v>78</v>
      </c>
      <c r="C46" s="7">
        <f>COUNTA(F46:F56)</f>
        <v>11</v>
      </c>
      <c r="D46" s="7">
        <f>COUNTIF(J46:J56,"胜")</f>
        <v>0</v>
      </c>
      <c r="E46" s="8">
        <f>D46/C46</f>
        <v>0</v>
      </c>
      <c r="F46" s="7" t="s">
        <v>131</v>
      </c>
      <c r="G46" s="7">
        <v>80.6</v>
      </c>
      <c r="H46" s="7" t="s">
        <v>54</v>
      </c>
      <c r="I46" s="7">
        <v>98.3</v>
      </c>
      <c r="J46" s="19" t="str">
        <f t="shared" ref="J46:J89" si="3">IF(G46&gt;I46,"胜",IF(G46=I46,"平",IF(G46&lt;I46,"负")))</f>
        <v>负</v>
      </c>
    </row>
    <row r="47" spans="2:10">
      <c r="B47" s="7"/>
      <c r="C47" s="7"/>
      <c r="D47" s="7"/>
      <c r="E47" s="8"/>
      <c r="F47" s="7" t="s">
        <v>131</v>
      </c>
      <c r="G47" s="7">
        <v>80.6</v>
      </c>
      <c r="H47" s="7" t="s">
        <v>91</v>
      </c>
      <c r="I47" s="7">
        <v>90.5</v>
      </c>
      <c r="J47" s="19" t="str">
        <f t="shared" si="3"/>
        <v>负</v>
      </c>
    </row>
    <row r="48" spans="2:10">
      <c r="B48" s="7"/>
      <c r="C48" s="7"/>
      <c r="D48" s="7"/>
      <c r="E48" s="8"/>
      <c r="F48" s="7" t="s">
        <v>131</v>
      </c>
      <c r="G48" s="7">
        <v>80.6</v>
      </c>
      <c r="H48" s="7" t="s">
        <v>86</v>
      </c>
      <c r="I48" s="7">
        <v>86</v>
      </c>
      <c r="J48" s="19" t="str">
        <f t="shared" si="3"/>
        <v>负</v>
      </c>
    </row>
    <row r="49" spans="2:10">
      <c r="B49" s="7"/>
      <c r="C49" s="7"/>
      <c r="D49" s="7"/>
      <c r="E49" s="8"/>
      <c r="F49" s="7" t="s">
        <v>131</v>
      </c>
      <c r="G49" s="7">
        <v>80.6</v>
      </c>
      <c r="H49" s="7" t="s">
        <v>132</v>
      </c>
      <c r="I49" s="7">
        <v>92.3</v>
      </c>
      <c r="J49" s="19" t="str">
        <f t="shared" si="3"/>
        <v>负</v>
      </c>
    </row>
    <row r="50" spans="2:10">
      <c r="B50" s="7"/>
      <c r="C50" s="7"/>
      <c r="D50" s="7"/>
      <c r="E50" s="8"/>
      <c r="F50" s="7" t="s">
        <v>79</v>
      </c>
      <c r="G50" s="7">
        <v>72.9</v>
      </c>
      <c r="H50" s="7" t="s">
        <v>54</v>
      </c>
      <c r="I50" s="7">
        <v>97.1</v>
      </c>
      <c r="J50" s="19" t="str">
        <f t="shared" si="3"/>
        <v>负</v>
      </c>
    </row>
    <row r="51" spans="2:10">
      <c r="B51" s="7"/>
      <c r="C51" s="7"/>
      <c r="D51" s="7"/>
      <c r="E51" s="8"/>
      <c r="F51" s="7" t="s">
        <v>79</v>
      </c>
      <c r="G51" s="7">
        <v>72.9</v>
      </c>
      <c r="H51" s="7" t="s">
        <v>91</v>
      </c>
      <c r="I51" s="7">
        <v>86.9</v>
      </c>
      <c r="J51" s="19" t="str">
        <f t="shared" si="3"/>
        <v>负</v>
      </c>
    </row>
    <row r="52" spans="2:10">
      <c r="B52" s="7"/>
      <c r="C52" s="7"/>
      <c r="D52" s="7"/>
      <c r="E52" s="8"/>
      <c r="F52" s="7" t="s">
        <v>79</v>
      </c>
      <c r="G52" s="7">
        <v>72.9</v>
      </c>
      <c r="H52" s="7" t="s">
        <v>86</v>
      </c>
      <c r="I52" s="7">
        <v>97.3</v>
      </c>
      <c r="J52" s="19" t="str">
        <f t="shared" si="3"/>
        <v>负</v>
      </c>
    </row>
    <row r="53" spans="2:10">
      <c r="B53" s="7"/>
      <c r="C53" s="7"/>
      <c r="D53" s="7"/>
      <c r="E53" s="8"/>
      <c r="F53" s="7" t="s">
        <v>81</v>
      </c>
      <c r="G53" s="7">
        <v>84.7</v>
      </c>
      <c r="H53" s="7" t="s">
        <v>54</v>
      </c>
      <c r="I53" s="7">
        <v>90.6</v>
      </c>
      <c r="J53" s="19" t="str">
        <f t="shared" si="3"/>
        <v>负</v>
      </c>
    </row>
    <row r="54" spans="2:10">
      <c r="B54" s="7"/>
      <c r="C54" s="7"/>
      <c r="D54" s="7"/>
      <c r="E54" s="8"/>
      <c r="F54" s="7" t="s">
        <v>81</v>
      </c>
      <c r="G54" s="7">
        <v>84.7</v>
      </c>
      <c r="H54" s="7" t="s">
        <v>91</v>
      </c>
      <c r="I54" s="7">
        <v>87.9</v>
      </c>
      <c r="J54" s="19" t="str">
        <f t="shared" si="3"/>
        <v>负</v>
      </c>
    </row>
    <row r="55" spans="2:10">
      <c r="B55" s="7"/>
      <c r="C55" s="7"/>
      <c r="D55" s="7"/>
      <c r="E55" s="8"/>
      <c r="F55" s="7" t="s">
        <v>81</v>
      </c>
      <c r="G55" s="7">
        <v>84.7</v>
      </c>
      <c r="H55" s="7" t="s">
        <v>86</v>
      </c>
      <c r="I55" s="7">
        <v>89.7</v>
      </c>
      <c r="J55" s="19" t="str">
        <f t="shared" si="3"/>
        <v>负</v>
      </c>
    </row>
    <row r="56" spans="2:10">
      <c r="B56" s="7"/>
      <c r="C56" s="7"/>
      <c r="D56" s="7"/>
      <c r="E56" s="8"/>
      <c r="F56" s="7" t="s">
        <v>81</v>
      </c>
      <c r="G56" s="7">
        <v>84.7</v>
      </c>
      <c r="H56" s="7" t="s">
        <v>132</v>
      </c>
      <c r="I56" s="7">
        <v>93.2</v>
      </c>
      <c r="J56" s="19" t="str">
        <f t="shared" si="3"/>
        <v>负</v>
      </c>
    </row>
    <row r="57" spans="2:10">
      <c r="B57" s="7" t="s">
        <v>132</v>
      </c>
      <c r="C57" s="7">
        <f>COUNTA(F57:F66)</f>
        <v>10</v>
      </c>
      <c r="D57" s="7">
        <f>COUNTIF(J57:J66,"胜")</f>
        <v>7</v>
      </c>
      <c r="E57" s="8">
        <f>D57/C57</f>
        <v>0.7</v>
      </c>
      <c r="F57" s="7" t="s">
        <v>131</v>
      </c>
      <c r="G57" s="7">
        <v>92.3</v>
      </c>
      <c r="H57" s="7" t="s">
        <v>54</v>
      </c>
      <c r="I57" s="7">
        <v>98.3</v>
      </c>
      <c r="J57" s="19" t="str">
        <f t="shared" si="3"/>
        <v>负</v>
      </c>
    </row>
    <row r="58" spans="2:10">
      <c r="B58" s="7"/>
      <c r="C58" s="7"/>
      <c r="D58" s="7"/>
      <c r="E58" s="8"/>
      <c r="F58" s="7" t="s">
        <v>131</v>
      </c>
      <c r="G58" s="7">
        <v>92.3</v>
      </c>
      <c r="H58" s="7" t="s">
        <v>91</v>
      </c>
      <c r="I58" s="7">
        <v>90.5</v>
      </c>
      <c r="J58" s="19" t="str">
        <f t="shared" si="3"/>
        <v>胜</v>
      </c>
    </row>
    <row r="59" spans="2:10">
      <c r="B59" s="7"/>
      <c r="C59" s="7"/>
      <c r="D59" s="7"/>
      <c r="E59" s="8"/>
      <c r="F59" s="7" t="s">
        <v>131</v>
      </c>
      <c r="G59" s="7">
        <v>92.3</v>
      </c>
      <c r="H59" s="7" t="s">
        <v>86</v>
      </c>
      <c r="I59" s="7">
        <v>86</v>
      </c>
      <c r="J59" s="19" t="str">
        <f t="shared" si="3"/>
        <v>胜</v>
      </c>
    </row>
    <row r="60" spans="2:10">
      <c r="B60" s="7"/>
      <c r="C60" s="7"/>
      <c r="D60" s="7"/>
      <c r="E60" s="8"/>
      <c r="F60" s="7" t="s">
        <v>131</v>
      </c>
      <c r="G60" s="7">
        <v>92.3</v>
      </c>
      <c r="H60" s="7" t="s">
        <v>78</v>
      </c>
      <c r="I60" s="7">
        <v>80.6</v>
      </c>
      <c r="J60" s="19" t="str">
        <f t="shared" si="3"/>
        <v>胜</v>
      </c>
    </row>
    <row r="61" spans="2:10">
      <c r="B61" s="7"/>
      <c r="C61" s="7"/>
      <c r="D61" s="7"/>
      <c r="E61" s="8"/>
      <c r="F61" s="7" t="s">
        <v>81</v>
      </c>
      <c r="G61" s="7">
        <v>93.2</v>
      </c>
      <c r="H61" s="7" t="s">
        <v>54</v>
      </c>
      <c r="I61" s="7">
        <v>90.6</v>
      </c>
      <c r="J61" s="19" t="str">
        <f t="shared" si="3"/>
        <v>胜</v>
      </c>
    </row>
    <row r="62" spans="2:10">
      <c r="B62" s="7"/>
      <c r="C62" s="7"/>
      <c r="D62" s="7"/>
      <c r="E62" s="8"/>
      <c r="F62" s="7" t="s">
        <v>81</v>
      </c>
      <c r="G62" s="7">
        <v>93.2</v>
      </c>
      <c r="H62" s="7" t="s">
        <v>91</v>
      </c>
      <c r="I62" s="7">
        <v>87.9</v>
      </c>
      <c r="J62" s="19" t="str">
        <f t="shared" si="3"/>
        <v>胜</v>
      </c>
    </row>
    <row r="63" spans="2:10">
      <c r="B63" s="7"/>
      <c r="C63" s="7"/>
      <c r="D63" s="7"/>
      <c r="E63" s="8"/>
      <c r="F63" s="7" t="s">
        <v>81</v>
      </c>
      <c r="G63" s="7">
        <v>93.2</v>
      </c>
      <c r="H63" s="7" t="s">
        <v>86</v>
      </c>
      <c r="I63" s="7">
        <v>89.7</v>
      </c>
      <c r="J63" s="19" t="str">
        <f t="shared" si="3"/>
        <v>胜</v>
      </c>
    </row>
    <row r="64" spans="2:10">
      <c r="B64" s="7"/>
      <c r="C64" s="7"/>
      <c r="D64" s="7"/>
      <c r="E64" s="8"/>
      <c r="F64" s="7" t="s">
        <v>81</v>
      </c>
      <c r="G64" s="7">
        <v>93.2</v>
      </c>
      <c r="H64" s="7" t="s">
        <v>78</v>
      </c>
      <c r="I64" s="7">
        <v>84.7</v>
      </c>
      <c r="J64" s="19" t="str">
        <f t="shared" si="3"/>
        <v>胜</v>
      </c>
    </row>
    <row r="65" spans="2:10">
      <c r="B65" s="7"/>
      <c r="C65" s="7"/>
      <c r="D65" s="7"/>
      <c r="E65" s="8"/>
      <c r="F65" s="7" t="s">
        <v>82</v>
      </c>
      <c r="G65" s="20"/>
      <c r="H65" s="7" t="s">
        <v>55</v>
      </c>
      <c r="I65" s="7">
        <v>95.9</v>
      </c>
      <c r="J65" s="19" t="str">
        <f t="shared" si="3"/>
        <v>负</v>
      </c>
    </row>
    <row r="66" spans="2:10">
      <c r="B66" s="7"/>
      <c r="C66" s="7"/>
      <c r="D66" s="7"/>
      <c r="E66" s="8"/>
      <c r="F66" s="7" t="s">
        <v>82</v>
      </c>
      <c r="G66" s="20"/>
      <c r="H66" s="7" t="s">
        <v>38</v>
      </c>
      <c r="I66" s="7">
        <v>95.8</v>
      </c>
      <c r="J66" s="19" t="str">
        <f t="shared" si="3"/>
        <v>负</v>
      </c>
    </row>
    <row r="67" spans="2:10">
      <c r="B67" s="7" t="s">
        <v>39</v>
      </c>
      <c r="C67" s="7">
        <f>COUNTA(F67:F70)</f>
        <v>4</v>
      </c>
      <c r="D67" s="7">
        <f>COUNTIF(J67:J70,"胜")</f>
        <v>3</v>
      </c>
      <c r="E67" s="8">
        <f>D67/C67</f>
        <v>0.75</v>
      </c>
      <c r="F67" s="7" t="s">
        <v>79</v>
      </c>
      <c r="G67" s="7">
        <v>95.3</v>
      </c>
      <c r="H67" s="7" t="s">
        <v>55</v>
      </c>
      <c r="I67" s="7">
        <v>60.9</v>
      </c>
      <c r="J67" s="19" t="str">
        <f t="shared" si="3"/>
        <v>胜</v>
      </c>
    </row>
    <row r="68" spans="2:10">
      <c r="B68" s="7"/>
      <c r="C68" s="7"/>
      <c r="D68" s="7"/>
      <c r="E68" s="8"/>
      <c r="F68" s="7" t="s">
        <v>79</v>
      </c>
      <c r="G68" s="7">
        <v>95.3</v>
      </c>
      <c r="H68" s="7" t="s">
        <v>48</v>
      </c>
      <c r="I68" s="7">
        <v>37</v>
      </c>
      <c r="J68" s="19" t="str">
        <f t="shared" si="3"/>
        <v>胜</v>
      </c>
    </row>
    <row r="69" spans="2:10">
      <c r="B69" s="7"/>
      <c r="C69" s="7"/>
      <c r="D69" s="7"/>
      <c r="E69" s="8"/>
      <c r="F69" s="7" t="s">
        <v>82</v>
      </c>
      <c r="G69" s="7">
        <v>90.7</v>
      </c>
      <c r="H69" s="7" t="s">
        <v>20</v>
      </c>
      <c r="I69" s="7">
        <v>88.2</v>
      </c>
      <c r="J69" s="19" t="str">
        <f t="shared" si="3"/>
        <v>胜</v>
      </c>
    </row>
    <row r="70" spans="2:10">
      <c r="B70" s="7"/>
      <c r="C70" s="7"/>
      <c r="D70" s="7"/>
      <c r="E70" s="8"/>
      <c r="F70" s="7" t="s">
        <v>82</v>
      </c>
      <c r="G70" s="7">
        <v>90.7</v>
      </c>
      <c r="H70" s="7" t="s">
        <v>86</v>
      </c>
      <c r="I70" s="7">
        <v>99.3</v>
      </c>
      <c r="J70" s="19" t="str">
        <f t="shared" si="3"/>
        <v>负</v>
      </c>
    </row>
    <row r="71" spans="2:10">
      <c r="B71" s="7" t="s">
        <v>55</v>
      </c>
      <c r="C71" s="7">
        <f>COUNTA(F71:F80)</f>
        <v>10</v>
      </c>
      <c r="D71" s="7">
        <f>COUNTIF(J71:J80,"胜")</f>
        <v>6</v>
      </c>
      <c r="E71" s="8">
        <f>D71/C71</f>
        <v>0.6</v>
      </c>
      <c r="F71" s="7" t="s">
        <v>131</v>
      </c>
      <c r="G71" s="7">
        <v>87.5</v>
      </c>
      <c r="H71" s="7" t="s">
        <v>48</v>
      </c>
      <c r="I71" s="7">
        <v>84.6</v>
      </c>
      <c r="J71" s="19" t="str">
        <f t="shared" si="3"/>
        <v>胜</v>
      </c>
    </row>
    <row r="72" spans="2:10">
      <c r="B72" s="7"/>
      <c r="C72" s="7"/>
      <c r="D72" s="7"/>
      <c r="E72" s="8"/>
      <c r="F72" s="7" t="s">
        <v>131</v>
      </c>
      <c r="G72" s="7">
        <v>87.5</v>
      </c>
      <c r="H72" s="7" t="s">
        <v>77</v>
      </c>
      <c r="I72" s="7">
        <v>28.8</v>
      </c>
      <c r="J72" s="19" t="str">
        <f t="shared" si="3"/>
        <v>胜</v>
      </c>
    </row>
    <row r="73" spans="2:10">
      <c r="B73" s="7"/>
      <c r="C73" s="7"/>
      <c r="D73" s="7"/>
      <c r="E73" s="8"/>
      <c r="F73" s="7" t="s">
        <v>79</v>
      </c>
      <c r="G73" s="7">
        <v>60.9</v>
      </c>
      <c r="H73" s="7" t="s">
        <v>39</v>
      </c>
      <c r="I73" s="7">
        <v>95.3</v>
      </c>
      <c r="J73" s="19" t="str">
        <f t="shared" si="3"/>
        <v>负</v>
      </c>
    </row>
    <row r="74" spans="2:10">
      <c r="B74" s="7"/>
      <c r="C74" s="7"/>
      <c r="D74" s="7"/>
      <c r="E74" s="8"/>
      <c r="F74" s="7" t="s">
        <v>79</v>
      </c>
      <c r="G74" s="7">
        <v>60.9</v>
      </c>
      <c r="H74" s="7" t="s">
        <v>48</v>
      </c>
      <c r="I74" s="7">
        <v>37</v>
      </c>
      <c r="J74" s="19" t="str">
        <f t="shared" si="3"/>
        <v>胜</v>
      </c>
    </row>
    <row r="75" spans="2:10">
      <c r="B75" s="7"/>
      <c r="C75" s="7"/>
      <c r="D75" s="7"/>
      <c r="E75" s="8"/>
      <c r="F75" s="7" t="s">
        <v>81</v>
      </c>
      <c r="G75" s="7">
        <v>95</v>
      </c>
      <c r="H75" s="7" t="s">
        <v>48</v>
      </c>
      <c r="I75" s="7">
        <v>85.3</v>
      </c>
      <c r="J75" s="19" t="str">
        <f t="shared" si="3"/>
        <v>胜</v>
      </c>
    </row>
    <row r="76" spans="2:10">
      <c r="B76" s="7"/>
      <c r="C76" s="7"/>
      <c r="D76" s="7"/>
      <c r="E76" s="8"/>
      <c r="F76" s="7" t="s">
        <v>82</v>
      </c>
      <c r="G76" s="7">
        <v>95.9</v>
      </c>
      <c r="H76" s="7" t="s">
        <v>38</v>
      </c>
      <c r="I76" s="7">
        <v>95.8</v>
      </c>
      <c r="J76" s="19" t="str">
        <f t="shared" si="3"/>
        <v>胜</v>
      </c>
    </row>
    <row r="77" spans="2:10">
      <c r="B77" s="7"/>
      <c r="C77" s="7"/>
      <c r="D77" s="7"/>
      <c r="E77" s="8"/>
      <c r="F77" s="7" t="s">
        <v>82</v>
      </c>
      <c r="G77" s="7">
        <v>95.9</v>
      </c>
      <c r="H77" s="7" t="s">
        <v>132</v>
      </c>
      <c r="I77" s="20"/>
      <c r="J77" s="19" t="str">
        <f t="shared" si="3"/>
        <v>胜</v>
      </c>
    </row>
    <row r="78" spans="2:10">
      <c r="B78" s="7"/>
      <c r="C78" s="7"/>
      <c r="D78" s="7"/>
      <c r="E78" s="8"/>
      <c r="F78" s="7" t="s">
        <v>161</v>
      </c>
      <c r="G78" s="7">
        <v>85.4</v>
      </c>
      <c r="H78" s="18" t="s">
        <v>162</v>
      </c>
      <c r="I78" s="7">
        <v>103.5</v>
      </c>
      <c r="J78" s="19" t="str">
        <f t="shared" si="3"/>
        <v>负</v>
      </c>
    </row>
    <row r="79" spans="2:10">
      <c r="B79" s="7"/>
      <c r="C79" s="7"/>
      <c r="D79" s="7"/>
      <c r="E79" s="8"/>
      <c r="F79" s="7" t="s">
        <v>161</v>
      </c>
      <c r="G79" s="7">
        <v>85.4</v>
      </c>
      <c r="H79" s="7" t="s">
        <v>38</v>
      </c>
      <c r="I79" s="7">
        <v>101.7</v>
      </c>
      <c r="J79" s="19" t="str">
        <f t="shared" si="3"/>
        <v>负</v>
      </c>
    </row>
    <row r="80" spans="2:10">
      <c r="B80" s="7"/>
      <c r="C80" s="7"/>
      <c r="D80" s="7"/>
      <c r="E80" s="8"/>
      <c r="F80" s="7" t="s">
        <v>161</v>
      </c>
      <c r="G80" s="7">
        <v>85.4</v>
      </c>
      <c r="H80" s="7" t="s">
        <v>86</v>
      </c>
      <c r="I80" s="7">
        <v>99</v>
      </c>
      <c r="J80" s="19" t="str">
        <f t="shared" si="3"/>
        <v>负</v>
      </c>
    </row>
    <row r="81" spans="2:10">
      <c r="B81" s="7" t="s">
        <v>48</v>
      </c>
      <c r="C81" s="7">
        <f>COUNTA(F81:F87)</f>
        <v>7</v>
      </c>
      <c r="D81" s="7">
        <f>COUNTIF(J81:J87,"胜")</f>
        <v>1</v>
      </c>
      <c r="E81" s="8">
        <f>D81/C81</f>
        <v>0.142857142857143</v>
      </c>
      <c r="F81" s="7" t="s">
        <v>131</v>
      </c>
      <c r="G81" s="7">
        <v>84.6</v>
      </c>
      <c r="H81" s="7" t="s">
        <v>55</v>
      </c>
      <c r="I81" s="7">
        <v>87.5</v>
      </c>
      <c r="J81" s="19" t="str">
        <f t="shared" si="3"/>
        <v>负</v>
      </c>
    </row>
    <row r="82" spans="2:10">
      <c r="B82" s="7"/>
      <c r="C82" s="7"/>
      <c r="D82" s="7"/>
      <c r="E82" s="8"/>
      <c r="F82" s="7" t="s">
        <v>131</v>
      </c>
      <c r="G82" s="7">
        <v>84.6</v>
      </c>
      <c r="H82" s="7" t="s">
        <v>77</v>
      </c>
      <c r="I82" s="7">
        <v>28.8</v>
      </c>
      <c r="J82" s="19" t="str">
        <f t="shared" si="3"/>
        <v>胜</v>
      </c>
    </row>
    <row r="83" spans="2:10">
      <c r="B83" s="7"/>
      <c r="C83" s="7"/>
      <c r="D83" s="7"/>
      <c r="E83" s="8"/>
      <c r="F83" s="7" t="s">
        <v>79</v>
      </c>
      <c r="G83" s="7">
        <v>37</v>
      </c>
      <c r="H83" s="7" t="s">
        <v>39</v>
      </c>
      <c r="I83" s="7">
        <v>95.3</v>
      </c>
      <c r="J83" s="19" t="str">
        <f t="shared" si="3"/>
        <v>负</v>
      </c>
    </row>
    <row r="84" spans="2:10">
      <c r="B84" s="7"/>
      <c r="C84" s="7"/>
      <c r="D84" s="7"/>
      <c r="E84" s="8"/>
      <c r="F84" s="7" t="s">
        <v>79</v>
      </c>
      <c r="G84" s="7">
        <v>37</v>
      </c>
      <c r="H84" s="7" t="s">
        <v>55</v>
      </c>
      <c r="I84" s="7">
        <v>60.9</v>
      </c>
      <c r="J84" s="19" t="str">
        <f t="shared" si="3"/>
        <v>负</v>
      </c>
    </row>
    <row r="85" spans="2:10">
      <c r="B85" s="7"/>
      <c r="C85" s="7"/>
      <c r="D85" s="7"/>
      <c r="E85" s="8"/>
      <c r="F85" s="7" t="s">
        <v>81</v>
      </c>
      <c r="G85" s="7">
        <v>85.3</v>
      </c>
      <c r="H85" s="7" t="s">
        <v>55</v>
      </c>
      <c r="I85" s="7">
        <v>95</v>
      </c>
      <c r="J85" s="19" t="str">
        <f t="shared" si="3"/>
        <v>负</v>
      </c>
    </row>
    <row r="86" spans="2:10">
      <c r="B86" s="7"/>
      <c r="C86" s="7"/>
      <c r="D86" s="7"/>
      <c r="E86" s="8"/>
      <c r="F86" s="7" t="s">
        <v>82</v>
      </c>
      <c r="G86" s="7">
        <v>92.6</v>
      </c>
      <c r="H86" s="7" t="s">
        <v>54</v>
      </c>
      <c r="I86" s="7">
        <v>101.9</v>
      </c>
      <c r="J86" s="19" t="str">
        <f t="shared" si="3"/>
        <v>负</v>
      </c>
    </row>
    <row r="87" spans="2:10">
      <c r="B87" s="7"/>
      <c r="C87" s="7"/>
      <c r="D87" s="7"/>
      <c r="E87" s="8"/>
      <c r="F87" s="7" t="s">
        <v>82</v>
      </c>
      <c r="G87" s="7">
        <v>92.6</v>
      </c>
      <c r="H87" s="7" t="s">
        <v>73</v>
      </c>
      <c r="I87" s="7">
        <v>93.2</v>
      </c>
      <c r="J87" s="19" t="str">
        <f t="shared" si="3"/>
        <v>负</v>
      </c>
    </row>
    <row r="88" spans="2:10">
      <c r="B88" s="7" t="s">
        <v>77</v>
      </c>
      <c r="C88" s="7">
        <f>COUNTA(F88:F89)</f>
        <v>2</v>
      </c>
      <c r="D88" s="7">
        <f>COUNTIF(J88:J89,"胜")</f>
        <v>0</v>
      </c>
      <c r="E88" s="8">
        <f>D88/C88</f>
        <v>0</v>
      </c>
      <c r="F88" s="7" t="s">
        <v>131</v>
      </c>
      <c r="G88" s="7">
        <v>28.8</v>
      </c>
      <c r="H88" s="7" t="s">
        <v>55</v>
      </c>
      <c r="I88" s="7">
        <v>87.5</v>
      </c>
      <c r="J88" s="19" t="str">
        <f t="shared" si="3"/>
        <v>负</v>
      </c>
    </row>
    <row r="89" spans="2:10">
      <c r="B89" s="7"/>
      <c r="C89" s="7"/>
      <c r="D89" s="7"/>
      <c r="E89" s="8"/>
      <c r="F89" s="7" t="s">
        <v>131</v>
      </c>
      <c r="G89" s="7">
        <v>28.8</v>
      </c>
      <c r="H89" s="7" t="s">
        <v>48</v>
      </c>
      <c r="I89" s="7">
        <v>84.6</v>
      </c>
      <c r="J89" s="19" t="str">
        <f t="shared" si="3"/>
        <v>负</v>
      </c>
    </row>
    <row r="90" spans="2:10">
      <c r="B90" s="7" t="s">
        <v>20</v>
      </c>
      <c r="C90" s="7">
        <f>COUNTA(F90:F99)</f>
        <v>10</v>
      </c>
      <c r="D90" s="7">
        <f>COUNTIF(J90:J99,"胜")</f>
        <v>4</v>
      </c>
      <c r="E90" s="8">
        <f>D90/C90</f>
        <v>0.4</v>
      </c>
      <c r="F90" s="7" t="s">
        <v>131</v>
      </c>
      <c r="G90" s="7">
        <v>91</v>
      </c>
      <c r="H90" s="7" t="s">
        <v>80</v>
      </c>
      <c r="I90" s="7">
        <v>87.8</v>
      </c>
      <c r="J90" s="7" t="str">
        <f t="shared" ref="J90:J107" si="4">IF(G90&gt;I90,"胜",IF(G90=I90,"平",IF(G90&lt;I90,"负")))</f>
        <v>胜</v>
      </c>
    </row>
    <row r="91" spans="2:10">
      <c r="B91" s="7"/>
      <c r="C91" s="7"/>
      <c r="D91" s="7"/>
      <c r="E91" s="8"/>
      <c r="F91" s="7" t="s">
        <v>131</v>
      </c>
      <c r="G91" s="7">
        <v>91</v>
      </c>
      <c r="H91" s="7" t="s">
        <v>38</v>
      </c>
      <c r="I91" s="7">
        <v>91.2</v>
      </c>
      <c r="J91" s="7" t="str">
        <f t="shared" si="4"/>
        <v>负</v>
      </c>
    </row>
    <row r="92" spans="2:10">
      <c r="B92" s="7"/>
      <c r="C92" s="7"/>
      <c r="D92" s="7"/>
      <c r="E92" s="8"/>
      <c r="F92" s="7" t="s">
        <v>79</v>
      </c>
      <c r="G92" s="7">
        <v>97.1</v>
      </c>
      <c r="H92" s="7" t="s">
        <v>73</v>
      </c>
      <c r="I92" s="7">
        <v>88</v>
      </c>
      <c r="J92" s="7" t="str">
        <f t="shared" si="4"/>
        <v>胜</v>
      </c>
    </row>
    <row r="93" spans="2:10">
      <c r="B93" s="7"/>
      <c r="C93" s="7"/>
      <c r="D93" s="7"/>
      <c r="E93" s="8"/>
      <c r="F93" s="7" t="s">
        <v>79</v>
      </c>
      <c r="G93" s="7">
        <v>97.1</v>
      </c>
      <c r="H93" s="7" t="s">
        <v>80</v>
      </c>
      <c r="I93" s="7">
        <v>84</v>
      </c>
      <c r="J93" s="7" t="str">
        <f t="shared" si="4"/>
        <v>胜</v>
      </c>
    </row>
    <row r="94" spans="2:10">
      <c r="B94" s="7"/>
      <c r="C94" s="7"/>
      <c r="D94" s="7"/>
      <c r="E94" s="8"/>
      <c r="F94" s="7" t="s">
        <v>79</v>
      </c>
      <c r="G94" s="7">
        <v>97.1</v>
      </c>
      <c r="H94" s="7" t="s">
        <v>38</v>
      </c>
      <c r="I94" s="7">
        <v>88.8</v>
      </c>
      <c r="J94" s="7" t="str">
        <f t="shared" si="4"/>
        <v>胜</v>
      </c>
    </row>
    <row r="95" spans="2:10">
      <c r="B95" s="7"/>
      <c r="C95" s="7"/>
      <c r="D95" s="7"/>
      <c r="E95" s="8"/>
      <c r="F95" s="7" t="s">
        <v>81</v>
      </c>
      <c r="G95" s="7">
        <v>33.3</v>
      </c>
      <c r="H95" s="7" t="s">
        <v>73</v>
      </c>
      <c r="I95" s="7">
        <v>89.3</v>
      </c>
      <c r="J95" s="7" t="str">
        <f t="shared" si="4"/>
        <v>负</v>
      </c>
    </row>
    <row r="96" spans="2:10">
      <c r="B96" s="7"/>
      <c r="C96" s="7"/>
      <c r="D96" s="7"/>
      <c r="E96" s="8"/>
      <c r="F96" s="7" t="s">
        <v>81</v>
      </c>
      <c r="G96" s="7">
        <v>33.3</v>
      </c>
      <c r="H96" s="7" t="s">
        <v>80</v>
      </c>
      <c r="I96" s="7">
        <v>83</v>
      </c>
      <c r="J96" s="7" t="str">
        <f t="shared" si="4"/>
        <v>负</v>
      </c>
    </row>
    <row r="97" spans="2:10">
      <c r="B97" s="7"/>
      <c r="C97" s="7"/>
      <c r="D97" s="7"/>
      <c r="E97" s="8"/>
      <c r="F97" s="7" t="s">
        <v>81</v>
      </c>
      <c r="G97" s="7">
        <v>33.3</v>
      </c>
      <c r="H97" s="7" t="s">
        <v>38</v>
      </c>
      <c r="I97" s="7">
        <v>94.3</v>
      </c>
      <c r="J97" s="7" t="str">
        <f t="shared" si="4"/>
        <v>负</v>
      </c>
    </row>
    <row r="98" spans="2:10">
      <c r="B98" s="7"/>
      <c r="C98" s="7"/>
      <c r="D98" s="7"/>
      <c r="E98" s="8"/>
      <c r="F98" s="7" t="s">
        <v>82</v>
      </c>
      <c r="G98" s="7">
        <v>88.2</v>
      </c>
      <c r="H98" s="7" t="s">
        <v>86</v>
      </c>
      <c r="I98" s="7">
        <v>99.3</v>
      </c>
      <c r="J98" s="7" t="str">
        <f t="shared" si="4"/>
        <v>负</v>
      </c>
    </row>
    <row r="99" spans="2:10">
      <c r="B99" s="7"/>
      <c r="C99" s="7"/>
      <c r="D99" s="7"/>
      <c r="E99" s="8"/>
      <c r="F99" s="7" t="s">
        <v>82</v>
      </c>
      <c r="G99" s="7">
        <v>88.2</v>
      </c>
      <c r="H99" s="7" t="s">
        <v>39</v>
      </c>
      <c r="I99" s="7">
        <v>90.7</v>
      </c>
      <c r="J99" s="7" t="str">
        <f t="shared" si="4"/>
        <v>负</v>
      </c>
    </row>
    <row r="100" spans="2:10">
      <c r="B100" s="7" t="s">
        <v>73</v>
      </c>
      <c r="C100" s="7">
        <f>COUNTA(F100:F107)</f>
        <v>8</v>
      </c>
      <c r="D100" s="7">
        <f>COUNTIF(J100:J107,"胜")</f>
        <v>4</v>
      </c>
      <c r="E100" s="8">
        <f>D100/C100</f>
        <v>0.5</v>
      </c>
      <c r="F100" s="7" t="s">
        <v>79</v>
      </c>
      <c r="G100" s="7">
        <v>88</v>
      </c>
      <c r="H100" s="7" t="s">
        <v>20</v>
      </c>
      <c r="I100" s="7">
        <v>97.1</v>
      </c>
      <c r="J100" s="7" t="str">
        <f t="shared" si="4"/>
        <v>负</v>
      </c>
    </row>
    <row r="101" spans="2:10">
      <c r="B101" s="7"/>
      <c r="C101" s="7"/>
      <c r="D101" s="7"/>
      <c r="E101" s="8"/>
      <c r="F101" s="7" t="s">
        <v>79</v>
      </c>
      <c r="G101" s="7">
        <v>88</v>
      </c>
      <c r="H101" s="7" t="s">
        <v>80</v>
      </c>
      <c r="I101" s="7">
        <v>84</v>
      </c>
      <c r="J101" s="7" t="str">
        <f t="shared" si="4"/>
        <v>胜</v>
      </c>
    </row>
    <row r="102" spans="2:10">
      <c r="B102" s="7"/>
      <c r="C102" s="7"/>
      <c r="D102" s="7"/>
      <c r="E102" s="8"/>
      <c r="F102" s="7" t="s">
        <v>79</v>
      </c>
      <c r="G102" s="7">
        <v>88</v>
      </c>
      <c r="H102" s="7" t="s">
        <v>38</v>
      </c>
      <c r="I102" s="7">
        <v>88.8</v>
      </c>
      <c r="J102" s="7" t="str">
        <f t="shared" si="4"/>
        <v>负</v>
      </c>
    </row>
    <row r="103" spans="2:10">
      <c r="B103" s="7"/>
      <c r="C103" s="7"/>
      <c r="D103" s="7"/>
      <c r="E103" s="8"/>
      <c r="F103" s="7" t="s">
        <v>81</v>
      </c>
      <c r="G103" s="7">
        <v>89.3</v>
      </c>
      <c r="H103" s="7" t="s">
        <v>20</v>
      </c>
      <c r="I103" s="7">
        <v>33.3</v>
      </c>
      <c r="J103" s="7" t="str">
        <f t="shared" si="4"/>
        <v>胜</v>
      </c>
    </row>
    <row r="104" spans="2:10">
      <c r="B104" s="7"/>
      <c r="C104" s="7"/>
      <c r="D104" s="7"/>
      <c r="E104" s="8"/>
      <c r="F104" s="7" t="s">
        <v>81</v>
      </c>
      <c r="G104" s="7">
        <v>89.3</v>
      </c>
      <c r="H104" s="7" t="s">
        <v>80</v>
      </c>
      <c r="I104" s="7">
        <v>83</v>
      </c>
      <c r="J104" s="7" t="str">
        <f t="shared" si="4"/>
        <v>胜</v>
      </c>
    </row>
    <row r="105" spans="2:10">
      <c r="B105" s="7"/>
      <c r="C105" s="7"/>
      <c r="D105" s="7"/>
      <c r="E105" s="8"/>
      <c r="F105" s="7" t="s">
        <v>81</v>
      </c>
      <c r="G105" s="7">
        <v>89.3</v>
      </c>
      <c r="H105" s="7" t="s">
        <v>38</v>
      </c>
      <c r="I105" s="7">
        <v>94.3</v>
      </c>
      <c r="J105" s="7" t="str">
        <f t="shared" si="4"/>
        <v>负</v>
      </c>
    </row>
    <row r="106" spans="2:10">
      <c r="B106" s="7"/>
      <c r="C106" s="7"/>
      <c r="D106" s="7"/>
      <c r="E106" s="8"/>
      <c r="F106" s="7" t="s">
        <v>82</v>
      </c>
      <c r="G106" s="7">
        <v>93.2</v>
      </c>
      <c r="H106" s="7" t="s">
        <v>54</v>
      </c>
      <c r="I106" s="7">
        <v>101.9</v>
      </c>
      <c r="J106" s="7" t="str">
        <f t="shared" si="4"/>
        <v>负</v>
      </c>
    </row>
    <row r="107" spans="2:10">
      <c r="B107" s="7"/>
      <c r="C107" s="7"/>
      <c r="D107" s="7"/>
      <c r="E107" s="8"/>
      <c r="F107" s="7" t="s">
        <v>82</v>
      </c>
      <c r="G107" s="7">
        <v>93.2</v>
      </c>
      <c r="H107" s="7" t="s">
        <v>48</v>
      </c>
      <c r="I107" s="7">
        <v>92.6</v>
      </c>
      <c r="J107" s="7" t="str">
        <f t="shared" si="4"/>
        <v>胜</v>
      </c>
    </row>
    <row r="108" spans="2:10">
      <c r="B108" s="7" t="s">
        <v>80</v>
      </c>
      <c r="C108" s="7">
        <f>COUNTA(F108:F115)</f>
        <v>8</v>
      </c>
      <c r="D108" s="7">
        <f>COUNTIF(J108:J115,"胜")</f>
        <v>1</v>
      </c>
      <c r="E108" s="8">
        <f>D108/C108</f>
        <v>0.125</v>
      </c>
      <c r="F108" s="7" t="s">
        <v>131</v>
      </c>
      <c r="G108" s="7">
        <v>87.8</v>
      </c>
      <c r="H108" s="7" t="s">
        <v>20</v>
      </c>
      <c r="I108" s="7">
        <v>91</v>
      </c>
      <c r="J108" s="7" t="str">
        <f t="shared" ref="J108:J115" si="5">IF(G108&gt;I108,"胜",IF(G108=I108,"平",IF(G108&lt;I108,"负")))</f>
        <v>负</v>
      </c>
    </row>
    <row r="109" spans="2:10">
      <c r="B109" s="7"/>
      <c r="C109" s="7"/>
      <c r="D109" s="7"/>
      <c r="E109" s="8"/>
      <c r="F109" s="7" t="s">
        <v>131</v>
      </c>
      <c r="G109" s="7">
        <v>87.8</v>
      </c>
      <c r="H109" s="7" t="s">
        <v>38</v>
      </c>
      <c r="I109" s="7">
        <v>91.2</v>
      </c>
      <c r="J109" s="7" t="str">
        <f t="shared" si="5"/>
        <v>负</v>
      </c>
    </row>
    <row r="110" spans="2:10">
      <c r="B110" s="7"/>
      <c r="C110" s="7"/>
      <c r="D110" s="7"/>
      <c r="E110" s="8"/>
      <c r="F110" s="7" t="s">
        <v>79</v>
      </c>
      <c r="G110" s="7">
        <v>84</v>
      </c>
      <c r="H110" s="7" t="s">
        <v>20</v>
      </c>
      <c r="I110" s="7">
        <v>97.1</v>
      </c>
      <c r="J110" s="7" t="str">
        <f t="shared" si="5"/>
        <v>负</v>
      </c>
    </row>
    <row r="111" spans="2:10">
      <c r="B111" s="7"/>
      <c r="C111" s="7"/>
      <c r="D111" s="7"/>
      <c r="E111" s="8"/>
      <c r="F111" s="7" t="s">
        <v>79</v>
      </c>
      <c r="G111" s="7">
        <v>84</v>
      </c>
      <c r="H111" s="7" t="s">
        <v>73</v>
      </c>
      <c r="I111" s="7">
        <v>88</v>
      </c>
      <c r="J111" s="7" t="str">
        <f t="shared" si="5"/>
        <v>负</v>
      </c>
    </row>
    <row r="112" spans="2:10">
      <c r="B112" s="7"/>
      <c r="C112" s="7"/>
      <c r="D112" s="7"/>
      <c r="E112" s="8"/>
      <c r="F112" s="7" t="s">
        <v>79</v>
      </c>
      <c r="G112" s="7">
        <v>84</v>
      </c>
      <c r="H112" s="7" t="s">
        <v>38</v>
      </c>
      <c r="I112" s="7">
        <v>88.8</v>
      </c>
      <c r="J112" s="7" t="str">
        <f t="shared" si="5"/>
        <v>负</v>
      </c>
    </row>
    <row r="113" spans="2:10">
      <c r="B113" s="7"/>
      <c r="C113" s="7"/>
      <c r="D113" s="7"/>
      <c r="E113" s="8"/>
      <c r="F113" s="7" t="s">
        <v>81</v>
      </c>
      <c r="G113" s="7">
        <v>83</v>
      </c>
      <c r="H113" s="7" t="s">
        <v>20</v>
      </c>
      <c r="I113" s="7">
        <v>33.3</v>
      </c>
      <c r="J113" s="7" t="str">
        <f t="shared" si="5"/>
        <v>胜</v>
      </c>
    </row>
    <row r="114" spans="2:10">
      <c r="B114" s="7"/>
      <c r="C114" s="7"/>
      <c r="D114" s="7"/>
      <c r="E114" s="8"/>
      <c r="F114" s="7" t="s">
        <v>81</v>
      </c>
      <c r="G114" s="7">
        <v>83</v>
      </c>
      <c r="H114" s="7" t="s">
        <v>73</v>
      </c>
      <c r="I114" s="7">
        <v>89.3</v>
      </c>
      <c r="J114" s="7" t="str">
        <f t="shared" si="5"/>
        <v>负</v>
      </c>
    </row>
    <row r="115" spans="2:10">
      <c r="B115" s="7"/>
      <c r="C115" s="7"/>
      <c r="D115" s="7"/>
      <c r="E115" s="8"/>
      <c r="F115" s="7" t="s">
        <v>81</v>
      </c>
      <c r="G115" s="7">
        <v>83</v>
      </c>
      <c r="H115" s="7" t="s">
        <v>38</v>
      </c>
      <c r="I115" s="7">
        <v>94.3</v>
      </c>
      <c r="J115" s="7" t="str">
        <f t="shared" si="5"/>
        <v>负</v>
      </c>
    </row>
    <row r="116" spans="2:10">
      <c r="B116" s="7" t="s">
        <v>38</v>
      </c>
      <c r="C116" s="7">
        <f>COUNTA(F116:F128)</f>
        <v>13</v>
      </c>
      <c r="D116" s="7">
        <f>COUNTIF(J116:J128,"胜")</f>
        <v>10</v>
      </c>
      <c r="E116" s="8">
        <f>D116/C116</f>
        <v>0.769230769230769</v>
      </c>
      <c r="F116" s="7" t="s">
        <v>131</v>
      </c>
      <c r="G116" s="7">
        <v>91.2</v>
      </c>
      <c r="H116" s="7" t="s">
        <v>20</v>
      </c>
      <c r="I116" s="7">
        <v>91</v>
      </c>
      <c r="J116" s="7" t="str">
        <f t="shared" ref="J116:J128" si="6">IF(G116&gt;I116,"胜",IF(G116=I116,"平",IF(G116&lt;I116,"负")))</f>
        <v>胜</v>
      </c>
    </row>
    <row r="117" spans="2:10">
      <c r="B117" s="7"/>
      <c r="C117" s="7"/>
      <c r="D117" s="7"/>
      <c r="E117" s="8"/>
      <c r="F117" s="7" t="s">
        <v>131</v>
      </c>
      <c r="G117" s="7">
        <v>91.2</v>
      </c>
      <c r="H117" s="7" t="s">
        <v>80</v>
      </c>
      <c r="I117" s="7">
        <v>87.8</v>
      </c>
      <c r="J117" s="7" t="str">
        <f t="shared" si="6"/>
        <v>胜</v>
      </c>
    </row>
    <row r="118" spans="2:10">
      <c r="B118" s="7"/>
      <c r="C118" s="7"/>
      <c r="D118" s="7"/>
      <c r="E118" s="8"/>
      <c r="F118" s="7" t="s">
        <v>79</v>
      </c>
      <c r="G118" s="7">
        <v>88.8</v>
      </c>
      <c r="H118" s="7" t="s">
        <v>20</v>
      </c>
      <c r="I118" s="7">
        <v>97.1</v>
      </c>
      <c r="J118" s="7" t="str">
        <f t="shared" si="6"/>
        <v>负</v>
      </c>
    </row>
    <row r="119" spans="2:10">
      <c r="B119" s="7"/>
      <c r="C119" s="7"/>
      <c r="D119" s="7"/>
      <c r="E119" s="8"/>
      <c r="F119" s="7" t="s">
        <v>79</v>
      </c>
      <c r="G119" s="7">
        <v>88.8</v>
      </c>
      <c r="H119" s="7" t="s">
        <v>73</v>
      </c>
      <c r="I119" s="7">
        <v>88</v>
      </c>
      <c r="J119" s="7" t="str">
        <f t="shared" si="6"/>
        <v>胜</v>
      </c>
    </row>
    <row r="120" spans="2:10">
      <c r="B120" s="7"/>
      <c r="C120" s="7"/>
      <c r="D120" s="7"/>
      <c r="E120" s="8"/>
      <c r="F120" s="7" t="s">
        <v>79</v>
      </c>
      <c r="G120" s="7">
        <v>88.8</v>
      </c>
      <c r="H120" s="7" t="s">
        <v>80</v>
      </c>
      <c r="I120" s="7">
        <v>84</v>
      </c>
      <c r="J120" s="7" t="str">
        <f t="shared" si="6"/>
        <v>胜</v>
      </c>
    </row>
    <row r="121" spans="2:10">
      <c r="B121" s="7"/>
      <c r="C121" s="7"/>
      <c r="D121" s="7"/>
      <c r="E121" s="8"/>
      <c r="F121" s="7" t="s">
        <v>81</v>
      </c>
      <c r="G121" s="7">
        <v>94.3</v>
      </c>
      <c r="H121" s="7" t="s">
        <v>20</v>
      </c>
      <c r="I121" s="7">
        <v>33.3</v>
      </c>
      <c r="J121" s="7" t="str">
        <f t="shared" si="6"/>
        <v>胜</v>
      </c>
    </row>
    <row r="122" spans="2:10">
      <c r="B122" s="7"/>
      <c r="C122" s="7"/>
      <c r="D122" s="7"/>
      <c r="E122" s="8"/>
      <c r="F122" s="7" t="s">
        <v>81</v>
      </c>
      <c r="G122" s="7">
        <v>94.3</v>
      </c>
      <c r="H122" s="7" t="s">
        <v>73</v>
      </c>
      <c r="I122" s="7">
        <v>89.3</v>
      </c>
      <c r="J122" s="7" t="str">
        <f t="shared" si="6"/>
        <v>胜</v>
      </c>
    </row>
    <row r="123" spans="2:10">
      <c r="B123" s="7"/>
      <c r="C123" s="7"/>
      <c r="D123" s="7"/>
      <c r="E123" s="8"/>
      <c r="F123" s="7" t="s">
        <v>81</v>
      </c>
      <c r="G123" s="7">
        <v>94.3</v>
      </c>
      <c r="H123" s="7" t="s">
        <v>80</v>
      </c>
      <c r="I123" s="7">
        <v>83</v>
      </c>
      <c r="J123" s="7" t="str">
        <f t="shared" si="6"/>
        <v>胜</v>
      </c>
    </row>
    <row r="124" spans="2:10">
      <c r="B124" s="7"/>
      <c r="C124" s="7"/>
      <c r="D124" s="7"/>
      <c r="E124" s="8"/>
      <c r="F124" s="7" t="s">
        <v>82</v>
      </c>
      <c r="G124" s="7">
        <v>95.8</v>
      </c>
      <c r="H124" s="7" t="s">
        <v>55</v>
      </c>
      <c r="I124" s="7">
        <v>95.9</v>
      </c>
      <c r="J124" s="7" t="str">
        <f t="shared" si="6"/>
        <v>负</v>
      </c>
    </row>
    <row r="125" spans="2:10">
      <c r="B125" s="7"/>
      <c r="C125" s="7"/>
      <c r="D125" s="7"/>
      <c r="E125" s="8"/>
      <c r="F125" s="7" t="s">
        <v>82</v>
      </c>
      <c r="G125" s="7">
        <v>95.8</v>
      </c>
      <c r="H125" s="7" t="s">
        <v>132</v>
      </c>
      <c r="I125" s="21"/>
      <c r="J125" s="7" t="str">
        <f t="shared" si="6"/>
        <v>胜</v>
      </c>
    </row>
    <row r="126" spans="2:10">
      <c r="B126" s="7"/>
      <c r="C126" s="7"/>
      <c r="D126" s="7"/>
      <c r="E126" s="8"/>
      <c r="F126" s="7" t="s">
        <v>161</v>
      </c>
      <c r="G126" s="7">
        <v>101.7</v>
      </c>
      <c r="H126" s="18" t="s">
        <v>162</v>
      </c>
      <c r="I126" s="7">
        <v>103.5</v>
      </c>
      <c r="J126" s="7" t="str">
        <f t="shared" si="6"/>
        <v>负</v>
      </c>
    </row>
    <row r="127" spans="2:10">
      <c r="B127" s="7"/>
      <c r="C127" s="7"/>
      <c r="D127" s="7"/>
      <c r="E127" s="8"/>
      <c r="F127" s="7" t="s">
        <v>161</v>
      </c>
      <c r="G127" s="7">
        <v>101.7</v>
      </c>
      <c r="H127" s="7" t="s">
        <v>86</v>
      </c>
      <c r="I127" s="7">
        <v>99</v>
      </c>
      <c r="J127" s="7" t="str">
        <f t="shared" si="6"/>
        <v>胜</v>
      </c>
    </row>
    <row r="128" spans="2:10">
      <c r="B128" s="7"/>
      <c r="C128" s="7"/>
      <c r="D128" s="7"/>
      <c r="E128" s="8"/>
      <c r="F128" s="7" t="s">
        <v>161</v>
      </c>
      <c r="G128" s="7">
        <v>101.7</v>
      </c>
      <c r="H128" s="7" t="s">
        <v>55</v>
      </c>
      <c r="I128" s="7">
        <v>85.4</v>
      </c>
      <c r="J128" s="7" t="str">
        <f t="shared" si="6"/>
        <v>胜</v>
      </c>
    </row>
  </sheetData>
  <mergeCells count="52">
    <mergeCell ref="B3:B18"/>
    <mergeCell ref="B19:B29"/>
    <mergeCell ref="B30:B45"/>
    <mergeCell ref="B46:B56"/>
    <mergeCell ref="B57:B66"/>
    <mergeCell ref="B67:B70"/>
    <mergeCell ref="B71:B80"/>
    <mergeCell ref="B81:B87"/>
    <mergeCell ref="B88:B89"/>
    <mergeCell ref="B90:B99"/>
    <mergeCell ref="B100:B107"/>
    <mergeCell ref="B108:B115"/>
    <mergeCell ref="B116:B128"/>
    <mergeCell ref="C3:C18"/>
    <mergeCell ref="C19:C29"/>
    <mergeCell ref="C30:C45"/>
    <mergeCell ref="C46:C56"/>
    <mergeCell ref="C57:C66"/>
    <mergeCell ref="C67:C70"/>
    <mergeCell ref="C71:C80"/>
    <mergeCell ref="C81:C87"/>
    <mergeCell ref="C88:C89"/>
    <mergeCell ref="C90:C99"/>
    <mergeCell ref="C100:C107"/>
    <mergeCell ref="C108:C115"/>
    <mergeCell ref="C116:C128"/>
    <mergeCell ref="D3:D18"/>
    <mergeCell ref="D19:D29"/>
    <mergeCell ref="D30:D45"/>
    <mergeCell ref="D46:D56"/>
    <mergeCell ref="D57:D66"/>
    <mergeCell ref="D67:D70"/>
    <mergeCell ref="D71:D80"/>
    <mergeCell ref="D81:D87"/>
    <mergeCell ref="D88:D89"/>
    <mergeCell ref="D90:D99"/>
    <mergeCell ref="D100:D107"/>
    <mergeCell ref="D108:D115"/>
    <mergeCell ref="D116:D128"/>
    <mergeCell ref="E3:E18"/>
    <mergeCell ref="E19:E29"/>
    <mergeCell ref="E30:E45"/>
    <mergeCell ref="E46:E56"/>
    <mergeCell ref="E57:E66"/>
    <mergeCell ref="E67:E70"/>
    <mergeCell ref="E71:E80"/>
    <mergeCell ref="E81:E87"/>
    <mergeCell ref="E88:E89"/>
    <mergeCell ref="E90:E99"/>
    <mergeCell ref="E100:E107"/>
    <mergeCell ref="E108:E115"/>
    <mergeCell ref="E116:E12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32"/>
  <sheetViews>
    <sheetView workbookViewId="0">
      <pane xSplit="10" ySplit="2" topLeftCell="K3" activePane="bottomRight" state="frozen"/>
      <selection/>
      <selection pane="topRight"/>
      <selection pane="bottomLeft"/>
      <selection pane="bottomRight" activeCell="L25" sqref="L25"/>
    </sheetView>
  </sheetViews>
  <sheetFormatPr defaultColWidth="9" defaultRowHeight="13.5"/>
  <cols>
    <col min="2" max="2" width="11.125" style="14" customWidth="1"/>
    <col min="3" max="4" width="10.125" style="14" customWidth="1"/>
    <col min="5" max="5" width="6.625" style="14" customWidth="1"/>
    <col min="6" max="6" width="12.625" style="14" customWidth="1"/>
    <col min="7" max="7" width="5.125" style="14" customWidth="1"/>
    <col min="8" max="8" width="11.125" style="14" customWidth="1"/>
    <col min="9" max="9" width="9" style="14" customWidth="1"/>
    <col min="10" max="10" width="8.625" style="14" customWidth="1"/>
    <col min="11" max="11" width="15.375" customWidth="1"/>
  </cols>
  <sheetData>
    <row r="2" spans="2:10">
      <c r="B2" s="3" t="s">
        <v>194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2:10">
      <c r="B3" s="5" t="s">
        <v>86</v>
      </c>
      <c r="C3" s="5">
        <f>COUNTA(G3:G8)</f>
        <v>6</v>
      </c>
      <c r="D3" s="5">
        <f>COUNTIF(J3:J8,"胜")</f>
        <v>5</v>
      </c>
      <c r="E3" s="6">
        <f>D3/C3</f>
        <v>0.833333333333333</v>
      </c>
      <c r="F3" s="5" t="s">
        <v>133</v>
      </c>
      <c r="G3" s="5">
        <v>99.1</v>
      </c>
      <c r="H3" s="5" t="s">
        <v>179</v>
      </c>
      <c r="I3" s="5">
        <v>87.8</v>
      </c>
      <c r="J3" s="5" t="str">
        <f>IF(G3&gt;I3,"胜",IF(G3=I3,"平",IF(G3&lt;I3,"负")))</f>
        <v>胜</v>
      </c>
    </row>
    <row r="4" spans="2:10">
      <c r="B4" s="5"/>
      <c r="C4" s="5"/>
      <c r="D4" s="5"/>
      <c r="E4" s="6"/>
      <c r="F4" s="5" t="s">
        <v>83</v>
      </c>
      <c r="G4" s="5">
        <v>79</v>
      </c>
      <c r="H4" s="5" t="s">
        <v>179</v>
      </c>
      <c r="I4" s="5">
        <v>74.5</v>
      </c>
      <c r="J4" s="5" t="str">
        <f t="shared" ref="J4:J32" si="0">IF(G4&gt;I4,"胜",IF(G4=I4,"平",IF(G4&lt;I4,"负")))</f>
        <v>胜</v>
      </c>
    </row>
    <row r="5" spans="2:10">
      <c r="B5" s="5"/>
      <c r="C5" s="5"/>
      <c r="D5" s="5"/>
      <c r="E5" s="6"/>
      <c r="F5" s="5" t="s">
        <v>83</v>
      </c>
      <c r="G5" s="5">
        <v>79</v>
      </c>
      <c r="H5" s="5" t="s">
        <v>87</v>
      </c>
      <c r="I5" s="5">
        <v>93.3</v>
      </c>
      <c r="J5" s="5" t="str">
        <f t="shared" si="0"/>
        <v>负</v>
      </c>
    </row>
    <row r="6" spans="2:10">
      <c r="B6" s="5"/>
      <c r="C6" s="5"/>
      <c r="D6" s="5"/>
      <c r="E6" s="6"/>
      <c r="F6" s="5" t="s">
        <v>85</v>
      </c>
      <c r="G6" s="5">
        <v>103.5</v>
      </c>
      <c r="H6" s="5" t="s">
        <v>87</v>
      </c>
      <c r="I6" s="5">
        <v>102.2</v>
      </c>
      <c r="J6" s="5" t="str">
        <f t="shared" si="0"/>
        <v>胜</v>
      </c>
    </row>
    <row r="7" spans="2:10">
      <c r="B7" s="5"/>
      <c r="C7" s="5"/>
      <c r="D7" s="5"/>
      <c r="E7" s="6"/>
      <c r="F7" s="5" t="s">
        <v>85</v>
      </c>
      <c r="G7" s="5">
        <v>103.5</v>
      </c>
      <c r="H7" s="5" t="s">
        <v>48</v>
      </c>
      <c r="I7" s="5">
        <v>98.4</v>
      </c>
      <c r="J7" s="5" t="str">
        <f t="shared" si="0"/>
        <v>胜</v>
      </c>
    </row>
    <row r="8" spans="2:10">
      <c r="B8" s="5"/>
      <c r="C8" s="5"/>
      <c r="D8" s="5"/>
      <c r="E8" s="6"/>
      <c r="F8" s="5" t="s">
        <v>85</v>
      </c>
      <c r="G8" s="5">
        <v>103.5</v>
      </c>
      <c r="H8" s="5" t="s">
        <v>73</v>
      </c>
      <c r="I8" s="5">
        <v>81.7</v>
      </c>
      <c r="J8" s="5" t="str">
        <f t="shared" si="0"/>
        <v>胜</v>
      </c>
    </row>
    <row r="9" spans="2:10">
      <c r="B9" s="5" t="s">
        <v>87</v>
      </c>
      <c r="C9" s="5">
        <f>COUNT(G9:G13)</f>
        <v>5</v>
      </c>
      <c r="D9" s="5">
        <f>COUNTIF(J9:J13,"胜")</f>
        <v>4</v>
      </c>
      <c r="E9" s="6">
        <f>D9/C9</f>
        <v>0.8</v>
      </c>
      <c r="F9" s="5" t="s">
        <v>83</v>
      </c>
      <c r="G9" s="5">
        <v>93.3</v>
      </c>
      <c r="H9" s="5" t="s">
        <v>86</v>
      </c>
      <c r="I9" s="5">
        <v>79</v>
      </c>
      <c r="J9" s="5" t="str">
        <f t="shared" si="0"/>
        <v>胜</v>
      </c>
    </row>
    <row r="10" spans="2:10">
      <c r="B10" s="5"/>
      <c r="C10" s="5"/>
      <c r="D10" s="5"/>
      <c r="E10" s="6"/>
      <c r="F10" s="5" t="s">
        <v>83</v>
      </c>
      <c r="G10" s="5">
        <v>93.3</v>
      </c>
      <c r="H10" s="5" t="s">
        <v>179</v>
      </c>
      <c r="I10" s="5">
        <v>74.5</v>
      </c>
      <c r="J10" s="5" t="str">
        <f t="shared" si="0"/>
        <v>胜</v>
      </c>
    </row>
    <row r="11" spans="2:10">
      <c r="B11" s="5"/>
      <c r="C11" s="5"/>
      <c r="D11" s="5"/>
      <c r="E11" s="6"/>
      <c r="F11" s="5" t="s">
        <v>85</v>
      </c>
      <c r="G11" s="5">
        <v>102.2</v>
      </c>
      <c r="H11" s="5" t="s">
        <v>86</v>
      </c>
      <c r="I11" s="5">
        <v>103.5</v>
      </c>
      <c r="J11" s="5" t="str">
        <f t="shared" si="0"/>
        <v>负</v>
      </c>
    </row>
    <row r="12" spans="2:10">
      <c r="B12" s="5"/>
      <c r="C12" s="5"/>
      <c r="D12" s="5"/>
      <c r="E12" s="6"/>
      <c r="F12" s="5" t="s">
        <v>85</v>
      </c>
      <c r="G12" s="5">
        <v>102.2</v>
      </c>
      <c r="H12" s="5" t="s">
        <v>48</v>
      </c>
      <c r="I12" s="5">
        <v>98.4</v>
      </c>
      <c r="J12" s="5" t="str">
        <f t="shared" si="0"/>
        <v>胜</v>
      </c>
    </row>
    <row r="13" spans="2:10">
      <c r="B13" s="5"/>
      <c r="C13" s="5"/>
      <c r="D13" s="5"/>
      <c r="E13" s="6"/>
      <c r="F13" s="5" t="s">
        <v>85</v>
      </c>
      <c r="G13" s="5">
        <v>102.2</v>
      </c>
      <c r="H13" s="5" t="s">
        <v>73</v>
      </c>
      <c r="I13" s="5">
        <v>81.7</v>
      </c>
      <c r="J13" s="5" t="str">
        <f t="shared" si="0"/>
        <v>胜</v>
      </c>
    </row>
    <row r="14" spans="2:10">
      <c r="B14" s="5" t="s">
        <v>179</v>
      </c>
      <c r="C14" s="5">
        <f>COUNT(G14:G16)</f>
        <v>3</v>
      </c>
      <c r="D14" s="5">
        <f>COUNTIF(J14:J16,"胜")</f>
        <v>0</v>
      </c>
      <c r="E14" s="6">
        <f>D14/C14</f>
        <v>0</v>
      </c>
      <c r="F14" s="5" t="s">
        <v>133</v>
      </c>
      <c r="G14" s="5">
        <v>87.8</v>
      </c>
      <c r="H14" s="5" t="s">
        <v>86</v>
      </c>
      <c r="I14" s="5">
        <v>99.1</v>
      </c>
      <c r="J14" s="5" t="str">
        <f t="shared" si="0"/>
        <v>负</v>
      </c>
    </row>
    <row r="15" spans="2:10">
      <c r="B15" s="5"/>
      <c r="C15" s="5"/>
      <c r="D15" s="5"/>
      <c r="E15" s="6"/>
      <c r="F15" s="5" t="s">
        <v>83</v>
      </c>
      <c r="G15" s="5">
        <v>74.5</v>
      </c>
      <c r="H15" s="5" t="s">
        <v>86</v>
      </c>
      <c r="I15" s="5">
        <v>79</v>
      </c>
      <c r="J15" s="5" t="str">
        <f t="shared" si="0"/>
        <v>负</v>
      </c>
    </row>
    <row r="16" spans="2:10">
      <c r="B16" s="5"/>
      <c r="C16" s="5"/>
      <c r="D16" s="5"/>
      <c r="E16" s="6"/>
      <c r="F16" s="5" t="s">
        <v>83</v>
      </c>
      <c r="G16" s="5">
        <v>74.5</v>
      </c>
      <c r="H16" s="5" t="s">
        <v>87</v>
      </c>
      <c r="I16" s="5">
        <v>93.3</v>
      </c>
      <c r="J16" s="5" t="str">
        <f t="shared" si="0"/>
        <v>负</v>
      </c>
    </row>
    <row r="17" spans="2:10">
      <c r="B17" s="5" t="s">
        <v>48</v>
      </c>
      <c r="C17" s="5">
        <f>COUNT(G17:G23)</f>
        <v>7</v>
      </c>
      <c r="D17" s="5">
        <f>COUNTIF(J17:J23,"胜")</f>
        <v>4</v>
      </c>
      <c r="E17" s="6">
        <f>D17/C17</f>
        <v>0.571428571428571</v>
      </c>
      <c r="F17" s="5" t="s">
        <v>133</v>
      </c>
      <c r="G17" s="5">
        <v>78.8</v>
      </c>
      <c r="H17" s="5" t="s">
        <v>78</v>
      </c>
      <c r="I17" s="5">
        <v>85.2</v>
      </c>
      <c r="J17" s="5" t="str">
        <f t="shared" si="0"/>
        <v>负</v>
      </c>
    </row>
    <row r="18" spans="2:10">
      <c r="B18" s="5"/>
      <c r="C18" s="5"/>
      <c r="D18" s="5"/>
      <c r="E18" s="6"/>
      <c r="F18" s="5" t="s">
        <v>83</v>
      </c>
      <c r="G18" s="5">
        <v>96.1</v>
      </c>
      <c r="H18" s="5" t="s">
        <v>73</v>
      </c>
      <c r="I18" s="5">
        <v>87.9</v>
      </c>
      <c r="J18" s="5" t="str">
        <f t="shared" si="0"/>
        <v>胜</v>
      </c>
    </row>
    <row r="19" spans="2:10">
      <c r="B19" s="5"/>
      <c r="C19" s="5"/>
      <c r="D19" s="5"/>
      <c r="E19" s="6"/>
      <c r="F19" s="5" t="s">
        <v>84</v>
      </c>
      <c r="G19" s="5">
        <v>97.2</v>
      </c>
      <c r="H19" s="5" t="s">
        <v>78</v>
      </c>
      <c r="I19" s="5">
        <v>82.9</v>
      </c>
      <c r="J19" s="5" t="str">
        <f t="shared" si="0"/>
        <v>胜</v>
      </c>
    </row>
    <row r="20" spans="2:10">
      <c r="B20" s="5"/>
      <c r="C20" s="5"/>
      <c r="D20" s="5"/>
      <c r="E20" s="6"/>
      <c r="F20" s="5" t="s">
        <v>84</v>
      </c>
      <c r="G20" s="5">
        <v>97.2</v>
      </c>
      <c r="H20" s="5" t="s">
        <v>73</v>
      </c>
      <c r="I20" s="5">
        <v>84.7</v>
      </c>
      <c r="J20" s="5" t="str">
        <f t="shared" si="0"/>
        <v>胜</v>
      </c>
    </row>
    <row r="21" spans="2:10">
      <c r="B21" s="5"/>
      <c r="C21" s="5"/>
      <c r="D21" s="5"/>
      <c r="E21" s="6"/>
      <c r="F21" s="5" t="s">
        <v>85</v>
      </c>
      <c r="G21" s="5">
        <v>98.4</v>
      </c>
      <c r="H21" s="5" t="s">
        <v>86</v>
      </c>
      <c r="I21" s="5">
        <v>103.5</v>
      </c>
      <c r="J21" s="5" t="str">
        <f t="shared" si="0"/>
        <v>负</v>
      </c>
    </row>
    <row r="22" spans="2:10">
      <c r="B22" s="5"/>
      <c r="C22" s="5"/>
      <c r="D22" s="5"/>
      <c r="E22" s="6"/>
      <c r="F22" s="5" t="s">
        <v>85</v>
      </c>
      <c r="G22" s="5">
        <v>98.4</v>
      </c>
      <c r="H22" s="5" t="s">
        <v>87</v>
      </c>
      <c r="I22" s="5">
        <v>102.2</v>
      </c>
      <c r="J22" s="5" t="str">
        <f t="shared" si="0"/>
        <v>负</v>
      </c>
    </row>
    <row r="23" spans="2:10">
      <c r="B23" s="5"/>
      <c r="C23" s="5"/>
      <c r="D23" s="5"/>
      <c r="E23" s="6"/>
      <c r="F23" s="5" t="s">
        <v>85</v>
      </c>
      <c r="G23" s="5">
        <v>98.4</v>
      </c>
      <c r="H23" s="5" t="s">
        <v>73</v>
      </c>
      <c r="I23" s="5">
        <v>81.7</v>
      </c>
      <c r="J23" s="5" t="str">
        <f t="shared" si="0"/>
        <v>胜</v>
      </c>
    </row>
    <row r="24" spans="2:10">
      <c r="B24" s="5" t="s">
        <v>73</v>
      </c>
      <c r="C24" s="5">
        <f>COUNT(G24:G29)</f>
        <v>6</v>
      </c>
      <c r="D24" s="5">
        <f>COUNTIF(J24:J29,"胜")</f>
        <v>1</v>
      </c>
      <c r="E24" s="6">
        <f>D24/C24</f>
        <v>0.166666666666667</v>
      </c>
      <c r="F24" s="5" t="s">
        <v>83</v>
      </c>
      <c r="G24" s="5">
        <v>87.9</v>
      </c>
      <c r="H24" s="5" t="s">
        <v>48</v>
      </c>
      <c r="I24" s="5">
        <v>96.1</v>
      </c>
      <c r="J24" s="5" t="str">
        <f t="shared" si="0"/>
        <v>负</v>
      </c>
    </row>
    <row r="25" spans="2:10">
      <c r="B25" s="5"/>
      <c r="C25" s="5"/>
      <c r="D25" s="5"/>
      <c r="E25" s="6"/>
      <c r="F25" s="5" t="s">
        <v>84</v>
      </c>
      <c r="G25" s="5">
        <v>84.7</v>
      </c>
      <c r="H25" s="5" t="s">
        <v>48</v>
      </c>
      <c r="I25" s="5">
        <v>97.2</v>
      </c>
      <c r="J25" s="5" t="str">
        <f t="shared" si="0"/>
        <v>负</v>
      </c>
    </row>
    <row r="26" spans="2:10">
      <c r="B26" s="5"/>
      <c r="C26" s="5"/>
      <c r="D26" s="5"/>
      <c r="E26" s="6"/>
      <c r="F26" s="5" t="s">
        <v>84</v>
      </c>
      <c r="G26" s="5">
        <v>84.7</v>
      </c>
      <c r="H26" s="5" t="s">
        <v>78</v>
      </c>
      <c r="I26" s="5">
        <v>82.9</v>
      </c>
      <c r="J26" s="5" t="str">
        <f t="shared" si="0"/>
        <v>胜</v>
      </c>
    </row>
    <row r="27" spans="2:10">
      <c r="B27" s="5"/>
      <c r="C27" s="5"/>
      <c r="D27" s="5"/>
      <c r="E27" s="6"/>
      <c r="F27" s="5" t="s">
        <v>85</v>
      </c>
      <c r="G27" s="5">
        <v>81.7</v>
      </c>
      <c r="H27" s="5" t="s">
        <v>86</v>
      </c>
      <c r="I27" s="5">
        <v>103.5</v>
      </c>
      <c r="J27" s="5" t="str">
        <f t="shared" si="0"/>
        <v>负</v>
      </c>
    </row>
    <row r="28" spans="2:10">
      <c r="B28" s="5"/>
      <c r="C28" s="5"/>
      <c r="D28" s="5"/>
      <c r="E28" s="6"/>
      <c r="F28" s="5" t="s">
        <v>85</v>
      </c>
      <c r="G28" s="5">
        <v>81.7</v>
      </c>
      <c r="H28" s="5" t="s">
        <v>87</v>
      </c>
      <c r="I28" s="5">
        <v>102.2</v>
      </c>
      <c r="J28" s="5" t="str">
        <f t="shared" si="0"/>
        <v>负</v>
      </c>
    </row>
    <row r="29" spans="2:10">
      <c r="B29" s="5"/>
      <c r="C29" s="5"/>
      <c r="D29" s="5"/>
      <c r="E29" s="6"/>
      <c r="F29" s="5" t="s">
        <v>85</v>
      </c>
      <c r="G29" s="5">
        <v>81.7</v>
      </c>
      <c r="H29" s="5" t="s">
        <v>48</v>
      </c>
      <c r="I29" s="5">
        <v>98.4</v>
      </c>
      <c r="J29" s="5" t="str">
        <f t="shared" si="0"/>
        <v>负</v>
      </c>
    </row>
    <row r="30" spans="2:10">
      <c r="B30" s="5" t="s">
        <v>78</v>
      </c>
      <c r="C30" s="5">
        <f>COUNT(G30:G32)</f>
        <v>3</v>
      </c>
      <c r="D30" s="5">
        <f>COUNTIF(J30:J32,"胜")</f>
        <v>1</v>
      </c>
      <c r="E30" s="6">
        <f>D30/C30</f>
        <v>0.333333333333333</v>
      </c>
      <c r="F30" s="5" t="s">
        <v>133</v>
      </c>
      <c r="G30" s="5">
        <v>85.2</v>
      </c>
      <c r="H30" s="5" t="s">
        <v>48</v>
      </c>
      <c r="I30" s="5">
        <v>79.8</v>
      </c>
      <c r="J30" s="5" t="str">
        <f t="shared" si="0"/>
        <v>胜</v>
      </c>
    </row>
    <row r="31" spans="2:10">
      <c r="B31" s="5"/>
      <c r="C31" s="5"/>
      <c r="D31" s="5"/>
      <c r="E31" s="6"/>
      <c r="F31" s="5" t="s">
        <v>84</v>
      </c>
      <c r="G31" s="5">
        <v>82.9</v>
      </c>
      <c r="H31" s="5" t="s">
        <v>48</v>
      </c>
      <c r="I31" s="5">
        <v>97.2</v>
      </c>
      <c r="J31" s="5" t="str">
        <f t="shared" si="0"/>
        <v>负</v>
      </c>
    </row>
    <row r="32" spans="2:10">
      <c r="B32" s="5"/>
      <c r="C32" s="5"/>
      <c r="D32" s="5"/>
      <c r="E32" s="6"/>
      <c r="F32" s="5" t="s">
        <v>84</v>
      </c>
      <c r="G32" s="5">
        <v>82.9</v>
      </c>
      <c r="H32" s="5" t="s">
        <v>73</v>
      </c>
      <c r="I32" s="5">
        <v>84.7</v>
      </c>
      <c r="J32" s="5" t="str">
        <f t="shared" si="0"/>
        <v>负</v>
      </c>
    </row>
  </sheetData>
  <autoFilter xmlns:etc="http://www.wps.cn/officeDocument/2017/etCustomData" ref="B2:J32" etc:filterBottomFollowUsedRange="0">
    <extLst/>
  </autoFilter>
  <mergeCells count="24">
    <mergeCell ref="B3:B8"/>
    <mergeCell ref="B9:B13"/>
    <mergeCell ref="B14:B16"/>
    <mergeCell ref="B17:B23"/>
    <mergeCell ref="B24:B29"/>
    <mergeCell ref="B30:B32"/>
    <mergeCell ref="C3:C8"/>
    <mergeCell ref="C9:C13"/>
    <mergeCell ref="C14:C16"/>
    <mergeCell ref="C17:C23"/>
    <mergeCell ref="C24:C29"/>
    <mergeCell ref="C30:C32"/>
    <mergeCell ref="D3:D8"/>
    <mergeCell ref="D9:D13"/>
    <mergeCell ref="D14:D16"/>
    <mergeCell ref="D17:D23"/>
    <mergeCell ref="D24:D29"/>
    <mergeCell ref="D30:D32"/>
    <mergeCell ref="E3:E8"/>
    <mergeCell ref="E9:E13"/>
    <mergeCell ref="E14:E16"/>
    <mergeCell ref="E17:E23"/>
    <mergeCell ref="E24:E29"/>
    <mergeCell ref="E30:E3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54"/>
  <sheetViews>
    <sheetView workbookViewId="0">
      <pane ySplit="2" topLeftCell="A3" activePane="bottomLeft" state="frozen"/>
      <selection/>
      <selection pane="bottomLeft" activeCell="N26" sqref="N26"/>
    </sheetView>
  </sheetViews>
  <sheetFormatPr defaultColWidth="9" defaultRowHeight="13.5"/>
  <cols>
    <col min="2" max="5" width="9" style="1"/>
    <col min="6" max="7" width="9" style="2"/>
    <col min="8" max="8" width="11.125" style="2" customWidth="1"/>
    <col min="9" max="10" width="9" style="2"/>
  </cols>
  <sheetData>
    <row r="2" spans="2:11">
      <c r="B2" s="3" t="s">
        <v>194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3"/>
    </row>
    <row r="3" spans="2:11">
      <c r="B3" s="5" t="s">
        <v>167</v>
      </c>
      <c r="C3" s="5">
        <f>COUNTA(F3:F10)</f>
        <v>8</v>
      </c>
      <c r="D3" s="5">
        <f>COUNTIF(J3:J10,"胜")</f>
        <v>6</v>
      </c>
      <c r="E3" s="6">
        <f>D3/C3</f>
        <v>0.75</v>
      </c>
      <c r="F3" s="5" t="s">
        <v>134</v>
      </c>
      <c r="G3" s="5">
        <v>89</v>
      </c>
      <c r="H3" s="5" t="s">
        <v>77</v>
      </c>
      <c r="I3" s="5">
        <v>76</v>
      </c>
      <c r="J3" s="5" t="str">
        <f>IF(G3&gt;I3,"胜",IF(G3=I3,"平",IF(G3&lt;I3,"负")))</f>
        <v>胜</v>
      </c>
      <c r="K3" s="5"/>
    </row>
    <row r="4" spans="2:11">
      <c r="B4" s="5"/>
      <c r="C4" s="5"/>
      <c r="D4" s="5"/>
      <c r="E4" s="6"/>
      <c r="F4" s="5" t="s">
        <v>134</v>
      </c>
      <c r="G4" s="5">
        <v>89</v>
      </c>
      <c r="H4" s="5" t="s">
        <v>55</v>
      </c>
      <c r="I4" s="5">
        <v>92.8</v>
      </c>
      <c r="J4" s="5" t="str">
        <f>IF(G4&gt;I4,"胜",IF(G4=I4,"平",IF(G4&lt;I4,"负")))</f>
        <v>负</v>
      </c>
      <c r="K4" s="5"/>
    </row>
    <row r="5" spans="2:11">
      <c r="B5" s="5"/>
      <c r="C5" s="5"/>
      <c r="D5" s="5"/>
      <c r="E5" s="6"/>
      <c r="F5" s="5" t="s">
        <v>169</v>
      </c>
      <c r="G5" s="5">
        <v>93.6</v>
      </c>
      <c r="H5" s="5" t="s">
        <v>55</v>
      </c>
      <c r="I5" s="5">
        <v>98.4</v>
      </c>
      <c r="J5" s="5" t="str">
        <f>IF(G5&gt;I5,"胜",IF(G5=I5,"平",IF(G5&lt;I5,"负")))</f>
        <v>负</v>
      </c>
      <c r="K5" s="5"/>
    </row>
    <row r="6" spans="2:11">
      <c r="B6" s="5"/>
      <c r="C6" s="5"/>
      <c r="D6" s="5"/>
      <c r="E6" s="6"/>
      <c r="F6" s="5" t="s">
        <v>136</v>
      </c>
      <c r="G6" s="5">
        <v>96.8</v>
      </c>
      <c r="H6" s="5" t="s">
        <v>55</v>
      </c>
      <c r="I6" s="5">
        <v>84.7</v>
      </c>
      <c r="J6" s="5" t="str">
        <f>IF(G6&gt;I6,"胜",IF(G6=I6,"平",IF(G6&lt;I6,"负")))</f>
        <v>胜</v>
      </c>
      <c r="K6" s="5"/>
    </row>
    <row r="7" spans="2:11">
      <c r="B7" s="5"/>
      <c r="C7" s="5"/>
      <c r="D7" s="5"/>
      <c r="E7" s="6"/>
      <c r="F7" s="5" t="s">
        <v>170</v>
      </c>
      <c r="G7" s="5">
        <v>102.8</v>
      </c>
      <c r="H7" s="5" t="s">
        <v>40</v>
      </c>
      <c r="I7" s="5">
        <v>101.2</v>
      </c>
      <c r="J7" s="5" t="str">
        <f>IF(G7&gt;I7,"胜",IF(G7=I7,"平",IF(G7&lt;I7,"负")))</f>
        <v>胜</v>
      </c>
      <c r="K7" s="5"/>
    </row>
    <row r="8" spans="2:11">
      <c r="B8" s="5"/>
      <c r="C8" s="5"/>
      <c r="D8" s="5"/>
      <c r="E8" s="6"/>
      <c r="F8" s="5" t="s">
        <v>170</v>
      </c>
      <c r="G8" s="5">
        <v>102.8</v>
      </c>
      <c r="H8" s="5" t="s">
        <v>86</v>
      </c>
      <c r="I8" s="5">
        <v>96.2</v>
      </c>
      <c r="J8" s="5" t="str">
        <f>IF(G8&gt;I8,"胜",IF(G8=I8,"平",IF(G8&lt;I8,"负")))</f>
        <v>胜</v>
      </c>
      <c r="K8" s="5"/>
    </row>
    <row r="9" spans="2:11">
      <c r="B9" s="5"/>
      <c r="C9" s="5"/>
      <c r="D9" s="5"/>
      <c r="E9" s="6"/>
      <c r="F9" s="5" t="s">
        <v>172</v>
      </c>
      <c r="G9" s="5">
        <v>100.8</v>
      </c>
      <c r="H9" s="5" t="s">
        <v>173</v>
      </c>
      <c r="I9" s="5">
        <v>96.5</v>
      </c>
      <c r="J9" s="5" t="str">
        <f>IF(G9&gt;I9,"胜",IF(G9=I9,"平",IF(G9&lt;I9,"负")))</f>
        <v>胜</v>
      </c>
      <c r="K9" s="5"/>
    </row>
    <row r="10" spans="2:11">
      <c r="B10" s="5"/>
      <c r="C10" s="5"/>
      <c r="D10" s="5"/>
      <c r="E10" s="6"/>
      <c r="F10" s="5" t="s">
        <v>172</v>
      </c>
      <c r="G10" s="5">
        <v>100.8</v>
      </c>
      <c r="H10" s="5" t="s">
        <v>40</v>
      </c>
      <c r="I10" s="5">
        <v>99.7</v>
      </c>
      <c r="J10" s="5" t="str">
        <f>IF(G10&gt;I10,"胜",IF(G10=I10,"平",IF(G10&lt;I10,"负")))</f>
        <v>胜</v>
      </c>
      <c r="K10" s="5"/>
    </row>
    <row r="11" spans="2:11">
      <c r="B11" s="5" t="s">
        <v>77</v>
      </c>
      <c r="C11" s="7">
        <f>COUNTA(F11:F12)</f>
        <v>2</v>
      </c>
      <c r="D11" s="7">
        <f>COUNTIF(J11:J12,"胜")</f>
        <v>0</v>
      </c>
      <c r="E11" s="8">
        <f>D11/C11</f>
        <v>0</v>
      </c>
      <c r="F11" s="5" t="s">
        <v>134</v>
      </c>
      <c r="G11" s="5">
        <v>76</v>
      </c>
      <c r="H11" s="5" t="s">
        <v>167</v>
      </c>
      <c r="I11" s="5">
        <v>89</v>
      </c>
      <c r="J11" s="5" t="str">
        <f>IF(G11&gt;I11,"胜",IF(G11=I11,"平",IF(G11&lt;I11,"负")))</f>
        <v>负</v>
      </c>
      <c r="K11" s="5"/>
    </row>
    <row r="12" spans="2:11">
      <c r="B12" s="5"/>
      <c r="C12" s="7"/>
      <c r="D12" s="7"/>
      <c r="E12" s="8"/>
      <c r="F12" s="5" t="s">
        <v>134</v>
      </c>
      <c r="G12" s="5">
        <v>76</v>
      </c>
      <c r="H12" s="5" t="s">
        <v>55</v>
      </c>
      <c r="I12" s="5">
        <v>92.8</v>
      </c>
      <c r="J12" s="5" t="str">
        <f>IF(G12&gt;I12,"胜",IF(G12=I12,"平",IF(G12&lt;I12,"负")))</f>
        <v>负</v>
      </c>
      <c r="K12" s="5"/>
    </row>
    <row r="13" spans="2:11">
      <c r="B13" s="5" t="s">
        <v>55</v>
      </c>
      <c r="C13" s="7">
        <f>COUNTA(F13:F18)</f>
        <v>6</v>
      </c>
      <c r="D13" s="5">
        <f>COUNTIF(J13:J18,"胜")</f>
        <v>3</v>
      </c>
      <c r="E13" s="9">
        <f>D13/C13</f>
        <v>0.5</v>
      </c>
      <c r="F13" s="5" t="s">
        <v>134</v>
      </c>
      <c r="G13" s="5">
        <v>92.8</v>
      </c>
      <c r="H13" s="5" t="s">
        <v>167</v>
      </c>
      <c r="I13" s="5">
        <v>89</v>
      </c>
      <c r="J13" s="5" t="str">
        <f>IF(G13&gt;I13,"胜",IF(G13=I13,"平",IF(G13&lt;I13,"负")))</f>
        <v>胜</v>
      </c>
      <c r="K13" s="5"/>
    </row>
    <row r="14" spans="2:10">
      <c r="B14" s="5"/>
      <c r="C14" s="7"/>
      <c r="D14" s="5"/>
      <c r="E14" s="9"/>
      <c r="F14" s="5" t="s">
        <v>134</v>
      </c>
      <c r="G14" s="5">
        <v>92.8</v>
      </c>
      <c r="H14" s="5" t="s">
        <v>77</v>
      </c>
      <c r="I14" s="5">
        <v>76</v>
      </c>
      <c r="J14" s="5" t="str">
        <f>IF(G14&gt;I14,"胜",IF(G14=I14,"平",IF(G14&lt;I14,"负")))</f>
        <v>胜</v>
      </c>
    </row>
    <row r="15" spans="2:10">
      <c r="B15" s="5"/>
      <c r="C15" s="7"/>
      <c r="D15" s="5"/>
      <c r="E15" s="9"/>
      <c r="F15" s="5" t="s">
        <v>169</v>
      </c>
      <c r="G15" s="5">
        <v>98.4</v>
      </c>
      <c r="H15" s="5" t="s">
        <v>167</v>
      </c>
      <c r="I15" s="5">
        <v>93.6</v>
      </c>
      <c r="J15" s="5" t="str">
        <f>IF(G15&gt;I15,"胜",IF(G15=I15,"平",IF(G15&lt;I15,"负")))</f>
        <v>胜</v>
      </c>
    </row>
    <row r="16" spans="2:10">
      <c r="B16" s="5"/>
      <c r="C16" s="7"/>
      <c r="D16" s="5"/>
      <c r="E16" s="9"/>
      <c r="F16" s="5" t="s">
        <v>136</v>
      </c>
      <c r="G16" s="5">
        <v>84.7</v>
      </c>
      <c r="H16" s="5" t="s">
        <v>167</v>
      </c>
      <c r="I16" s="5">
        <v>96.8</v>
      </c>
      <c r="J16" s="5" t="str">
        <f>IF(G16&gt;I16,"胜",IF(G16=I16,"平",IF(G16&lt;I16,"负")))</f>
        <v>负</v>
      </c>
    </row>
    <row r="17" spans="2:10">
      <c r="B17" s="5"/>
      <c r="C17" s="7"/>
      <c r="D17" s="5"/>
      <c r="E17" s="9"/>
      <c r="F17" s="5" t="s">
        <v>170</v>
      </c>
      <c r="G17" s="5">
        <v>87.2</v>
      </c>
      <c r="H17" s="5" t="s">
        <v>137</v>
      </c>
      <c r="I17" s="5">
        <v>95.2</v>
      </c>
      <c r="J17" s="5" t="str">
        <f>IF(G17&gt;I17,"胜",IF(G17=I17,"平",IF(G17&lt;I17,"负")))</f>
        <v>负</v>
      </c>
    </row>
    <row r="18" spans="2:10">
      <c r="B18" s="5"/>
      <c r="C18" s="7"/>
      <c r="D18" s="5"/>
      <c r="E18" s="9"/>
      <c r="F18" s="5" t="s">
        <v>170</v>
      </c>
      <c r="G18" s="5">
        <v>87.2</v>
      </c>
      <c r="H18" s="5" t="s">
        <v>91</v>
      </c>
      <c r="I18" s="5">
        <v>87.4</v>
      </c>
      <c r="J18" s="5" t="str">
        <f>IF(G18&gt;I18,"胜",IF(G18=I18,"平",IF(G18&lt;I18,"负")))</f>
        <v>负</v>
      </c>
    </row>
    <row r="19" spans="2:10">
      <c r="B19" s="10" t="s">
        <v>40</v>
      </c>
      <c r="C19" s="7">
        <f>COUNTA(F19:F26)</f>
        <v>8</v>
      </c>
      <c r="D19" s="5">
        <f>COUNTIF(J19:J26,"胜")</f>
        <v>6</v>
      </c>
      <c r="E19" s="6">
        <f>D19/C19</f>
        <v>0.75</v>
      </c>
      <c r="F19" s="5" t="s">
        <v>134</v>
      </c>
      <c r="G19" s="5">
        <v>95.8</v>
      </c>
      <c r="H19" s="5" t="s">
        <v>185</v>
      </c>
      <c r="I19" s="5">
        <v>84.1</v>
      </c>
      <c r="J19" s="5" t="str">
        <f>IF(G19&gt;I19,"胜",IF(G19=I19,"平",IF(G19&lt;I19,"负")))</f>
        <v>胜</v>
      </c>
    </row>
    <row r="20" spans="2:10">
      <c r="B20" s="10"/>
      <c r="C20" s="7"/>
      <c r="D20" s="5"/>
      <c r="E20" s="6"/>
      <c r="F20" s="5" t="s">
        <v>169</v>
      </c>
      <c r="G20" s="5">
        <v>98.5</v>
      </c>
      <c r="H20" s="5" t="s">
        <v>137</v>
      </c>
      <c r="I20" s="5">
        <v>82.5</v>
      </c>
      <c r="J20" s="5" t="str">
        <f>IF(G20&gt;I20,"胜",IF(G20=I20,"平",IF(G20&lt;I20,"负")))</f>
        <v>胜</v>
      </c>
    </row>
    <row r="21" spans="2:10">
      <c r="B21" s="10"/>
      <c r="C21" s="7"/>
      <c r="D21" s="5"/>
      <c r="E21" s="6"/>
      <c r="F21" s="5" t="s">
        <v>136</v>
      </c>
      <c r="G21" s="5">
        <v>94.9</v>
      </c>
      <c r="H21" s="5" t="s">
        <v>137</v>
      </c>
      <c r="I21" s="5">
        <v>88.6</v>
      </c>
      <c r="J21" s="5" t="str">
        <f>IF(G21&gt;I21,"胜",IF(G21=I21,"平",IF(G21&lt;I21,"负")))</f>
        <v>胜</v>
      </c>
    </row>
    <row r="22" spans="2:10">
      <c r="B22" s="10"/>
      <c r="C22" s="7"/>
      <c r="D22" s="5"/>
      <c r="E22" s="6"/>
      <c r="F22" s="5" t="s">
        <v>136</v>
      </c>
      <c r="G22" s="5">
        <v>94.9</v>
      </c>
      <c r="H22" s="5" t="s">
        <v>185</v>
      </c>
      <c r="I22" s="5">
        <v>76.5</v>
      </c>
      <c r="J22" s="5" t="str">
        <f>IF(G22&gt;I22,"胜",IF(G22=I22,"平",IF(G22&lt;I22,"负")))</f>
        <v>胜</v>
      </c>
    </row>
    <row r="23" spans="2:10">
      <c r="B23" s="10"/>
      <c r="C23" s="7"/>
      <c r="D23" s="5"/>
      <c r="E23" s="6"/>
      <c r="F23" s="5" t="s">
        <v>170</v>
      </c>
      <c r="G23" s="5">
        <v>101.2</v>
      </c>
      <c r="H23" s="5" t="s">
        <v>167</v>
      </c>
      <c r="I23" s="5">
        <v>102.8</v>
      </c>
      <c r="J23" s="5" t="str">
        <f>IF(G23&gt;I23,"胜",IF(G23=I23,"平",IF(G23&lt;I23,"负")))</f>
        <v>负</v>
      </c>
    </row>
    <row r="24" spans="2:10">
      <c r="B24" s="10"/>
      <c r="C24" s="7"/>
      <c r="D24" s="5"/>
      <c r="E24" s="6"/>
      <c r="F24" s="5" t="s">
        <v>170</v>
      </c>
      <c r="G24" s="5">
        <v>101.2</v>
      </c>
      <c r="H24" s="5" t="s">
        <v>86</v>
      </c>
      <c r="I24" s="5">
        <v>96.2</v>
      </c>
      <c r="J24" s="5" t="str">
        <f>IF(G24&gt;I24,"胜",IF(G24=I24,"平",IF(G24&lt;I24,"负")))</f>
        <v>胜</v>
      </c>
    </row>
    <row r="25" spans="2:10">
      <c r="B25" s="10"/>
      <c r="C25" s="7"/>
      <c r="D25" s="5"/>
      <c r="E25" s="6"/>
      <c r="F25" s="5" t="s">
        <v>172</v>
      </c>
      <c r="G25" s="5">
        <v>99.7</v>
      </c>
      <c r="H25" s="5" t="s">
        <v>173</v>
      </c>
      <c r="I25" s="5">
        <v>96.5</v>
      </c>
      <c r="J25" s="5" t="str">
        <f>IF(G25&gt;I25,"胜",IF(G25=I25,"平",IF(G25&lt;I25,"负")))</f>
        <v>胜</v>
      </c>
    </row>
    <row r="26" spans="2:10">
      <c r="B26" s="10"/>
      <c r="C26" s="7"/>
      <c r="D26" s="5"/>
      <c r="E26" s="6"/>
      <c r="F26" s="5" t="s">
        <v>172</v>
      </c>
      <c r="G26" s="5">
        <v>99.7</v>
      </c>
      <c r="H26" s="5" t="s">
        <v>167</v>
      </c>
      <c r="I26" s="5">
        <v>100.8</v>
      </c>
      <c r="J26" s="5" t="str">
        <f>IF(G26&gt;I26,"胜",IF(G26=I26,"平",IF(G26&lt;I26,"负")))</f>
        <v>负</v>
      </c>
    </row>
    <row r="27" spans="2:10">
      <c r="B27" s="11" t="s">
        <v>137</v>
      </c>
      <c r="C27" s="7">
        <f>COUNTA(F27:F33)</f>
        <v>7</v>
      </c>
      <c r="D27" s="5">
        <f>COUNTIF(J27:J33,"胜")</f>
        <v>3</v>
      </c>
      <c r="E27" s="6">
        <f>D27/C27</f>
        <v>0.428571428571429</v>
      </c>
      <c r="F27" s="5" t="s">
        <v>169</v>
      </c>
      <c r="G27" s="5">
        <v>82.5</v>
      </c>
      <c r="H27" s="5" t="s">
        <v>40</v>
      </c>
      <c r="I27" s="5">
        <v>98.5</v>
      </c>
      <c r="J27" s="5" t="str">
        <f>IF(G27&gt;I27,"胜",IF(G27=I27,"平",IF(G27&lt;I27,"负")))</f>
        <v>负</v>
      </c>
    </row>
    <row r="28" spans="2:10">
      <c r="B28" s="12"/>
      <c r="C28" s="7"/>
      <c r="D28" s="5"/>
      <c r="E28" s="6"/>
      <c r="F28" s="5" t="s">
        <v>136</v>
      </c>
      <c r="G28" s="5">
        <v>88.6</v>
      </c>
      <c r="H28" s="5" t="s">
        <v>40</v>
      </c>
      <c r="I28" s="5">
        <v>94.9</v>
      </c>
      <c r="J28" s="5" t="str">
        <f>IF(G28&gt;I28,"胜",IF(G28=I28,"平",IF(G28&lt;I28,"负")))</f>
        <v>负</v>
      </c>
    </row>
    <row r="29" spans="2:10">
      <c r="B29" s="12"/>
      <c r="C29" s="7"/>
      <c r="D29" s="5"/>
      <c r="E29" s="6"/>
      <c r="F29" s="5" t="s">
        <v>136</v>
      </c>
      <c r="G29" s="5">
        <v>88.6</v>
      </c>
      <c r="H29" s="5" t="s">
        <v>185</v>
      </c>
      <c r="I29" s="5">
        <v>76.5</v>
      </c>
      <c r="J29" s="5" t="str">
        <f>IF(G29&gt;I29,"胜",IF(G29=I29,"平",IF(G29&lt;I29,"负")))</f>
        <v>胜</v>
      </c>
    </row>
    <row r="30" spans="2:10">
      <c r="B30" s="12"/>
      <c r="C30" s="7"/>
      <c r="D30" s="5"/>
      <c r="E30" s="6"/>
      <c r="F30" s="5" t="s">
        <v>170</v>
      </c>
      <c r="G30" s="5">
        <v>95.2</v>
      </c>
      <c r="H30" s="5" t="s">
        <v>55</v>
      </c>
      <c r="I30" s="5">
        <v>87.2</v>
      </c>
      <c r="J30" s="5" t="str">
        <f>IF(G30&gt;I30,"胜",IF(G30=I30,"平",IF(G30&lt;I30,"负")))</f>
        <v>胜</v>
      </c>
    </row>
    <row r="31" spans="2:10">
      <c r="B31" s="12"/>
      <c r="C31" s="7"/>
      <c r="D31" s="5"/>
      <c r="E31" s="6"/>
      <c r="F31" s="5" t="s">
        <v>170</v>
      </c>
      <c r="G31" s="5">
        <v>95.2</v>
      </c>
      <c r="H31" s="5" t="s">
        <v>91</v>
      </c>
      <c r="I31" s="5">
        <v>87.4</v>
      </c>
      <c r="J31" s="5" t="str">
        <f>IF(G31&gt;I31,"胜",IF(G31=I31,"平",IF(G31&lt;I31,"负")))</f>
        <v>胜</v>
      </c>
    </row>
    <row r="32" spans="2:10">
      <c r="B32" s="12"/>
      <c r="C32" s="7"/>
      <c r="D32" s="5"/>
      <c r="E32" s="6"/>
      <c r="F32" s="5" t="s">
        <v>172</v>
      </c>
      <c r="G32" s="5">
        <v>96.5</v>
      </c>
      <c r="H32" s="5" t="s">
        <v>40</v>
      </c>
      <c r="I32" s="5">
        <v>99.7</v>
      </c>
      <c r="J32" s="5" t="str">
        <f>IF(G32&gt;I32,"胜",IF(G32=I32,"平",IF(G32&lt;I32,"负")))</f>
        <v>负</v>
      </c>
    </row>
    <row r="33" spans="2:10">
      <c r="B33" s="12"/>
      <c r="C33" s="7"/>
      <c r="D33" s="5"/>
      <c r="E33" s="6"/>
      <c r="F33" s="5" t="s">
        <v>172</v>
      </c>
      <c r="G33" s="5">
        <v>96.5</v>
      </c>
      <c r="H33" s="5" t="s">
        <v>167</v>
      </c>
      <c r="I33" s="5">
        <v>100.8</v>
      </c>
      <c r="J33" s="5" t="str">
        <f>IF(G33&gt;I33,"胜",IF(G33=I33,"平",IF(G33&lt;I33,"负")))</f>
        <v>负</v>
      </c>
    </row>
    <row r="34" spans="2:10">
      <c r="B34" s="13" t="s">
        <v>185</v>
      </c>
      <c r="C34" s="7">
        <f>COUNTA(F34:F36)</f>
        <v>3</v>
      </c>
      <c r="D34" s="5">
        <f>COUNTIF(J34:J36,"胜")</f>
        <v>0</v>
      </c>
      <c r="E34" s="6">
        <f>D34/C34</f>
        <v>0</v>
      </c>
      <c r="F34" s="5" t="s">
        <v>134</v>
      </c>
      <c r="G34" s="5">
        <v>84.1</v>
      </c>
      <c r="H34" s="5" t="s">
        <v>40</v>
      </c>
      <c r="I34" s="5">
        <v>95.8</v>
      </c>
      <c r="J34" s="5" t="str">
        <f>IF(G34&gt;I34,"胜",IF(G34=I34,"平",IF(G34&lt;I34,"负")))</f>
        <v>负</v>
      </c>
    </row>
    <row r="35" spans="2:10">
      <c r="B35" s="13"/>
      <c r="C35" s="7"/>
      <c r="D35" s="5"/>
      <c r="E35" s="6"/>
      <c r="F35" s="5" t="s">
        <v>136</v>
      </c>
      <c r="G35" s="5">
        <v>76.5</v>
      </c>
      <c r="H35" s="5" t="s">
        <v>40</v>
      </c>
      <c r="I35" s="5">
        <v>94.9</v>
      </c>
      <c r="J35" s="5" t="str">
        <f>IF(G35&gt;I35,"胜",IF(G35=I35,"平",IF(G35&lt;I35,"负")))</f>
        <v>负</v>
      </c>
    </row>
    <row r="36" spans="2:10">
      <c r="B36" s="13"/>
      <c r="C36" s="7"/>
      <c r="D36" s="5"/>
      <c r="E36" s="6"/>
      <c r="F36" s="5" t="s">
        <v>136</v>
      </c>
      <c r="G36" s="5">
        <v>76.5</v>
      </c>
      <c r="H36" s="5" t="s">
        <v>137</v>
      </c>
      <c r="I36" s="5">
        <v>88.6</v>
      </c>
      <c r="J36" s="5" t="str">
        <f>IF(G36&gt;I36,"胜",IF(G36=I36,"平",IF(G36&lt;I36,"负")))</f>
        <v>负</v>
      </c>
    </row>
    <row r="37" spans="2:10">
      <c r="B37" s="13" t="s">
        <v>86</v>
      </c>
      <c r="C37" s="7">
        <f>COUNTA(F37:F43)</f>
        <v>7</v>
      </c>
      <c r="D37" s="5">
        <f>COUNTIF(J37:J43,"胜")</f>
        <v>3</v>
      </c>
      <c r="E37" s="6">
        <f>D37/C37</f>
        <v>0.428571428571429</v>
      </c>
      <c r="F37" s="5" t="s">
        <v>134</v>
      </c>
      <c r="G37" s="5">
        <v>95.5</v>
      </c>
      <c r="H37" s="5" t="s">
        <v>178</v>
      </c>
      <c r="I37" s="5">
        <v>89</v>
      </c>
      <c r="J37" s="5" t="str">
        <f>IF(G37&gt;I37,"胜",IF(G37=I37,"平",IF(G37&lt;I37,"负")))</f>
        <v>胜</v>
      </c>
    </row>
    <row r="38" spans="2:10">
      <c r="B38" s="13"/>
      <c r="C38" s="7"/>
      <c r="D38" s="5"/>
      <c r="E38" s="6"/>
      <c r="F38" s="5" t="s">
        <v>134</v>
      </c>
      <c r="G38" s="5">
        <v>95.5</v>
      </c>
      <c r="H38" s="5" t="s">
        <v>91</v>
      </c>
      <c r="I38" s="5">
        <v>89.4</v>
      </c>
      <c r="J38" s="5" t="str">
        <f>IF(G38&gt;I38,"胜",IF(G38=I38,"平",IF(G38&lt;I38,"负")))</f>
        <v>胜</v>
      </c>
    </row>
    <row r="39" spans="2:10">
      <c r="B39" s="13"/>
      <c r="C39" s="7"/>
      <c r="D39" s="5"/>
      <c r="E39" s="6"/>
      <c r="F39" s="5" t="s">
        <v>169</v>
      </c>
      <c r="G39" s="5">
        <v>92.5</v>
      </c>
      <c r="H39" s="5" t="s">
        <v>178</v>
      </c>
      <c r="I39" s="5">
        <v>85.7</v>
      </c>
      <c r="J39" s="5" t="str">
        <f>IF(G39&gt;I39,"胜",IF(G39=I39,"平",IF(G39&lt;I39,"负")))</f>
        <v>胜</v>
      </c>
    </row>
    <row r="40" spans="2:10">
      <c r="B40" s="13"/>
      <c r="C40" s="7"/>
      <c r="D40" s="5"/>
      <c r="E40" s="6"/>
      <c r="F40" s="5" t="s">
        <v>169</v>
      </c>
      <c r="G40" s="5">
        <v>92.5</v>
      </c>
      <c r="H40" s="5" t="s">
        <v>91</v>
      </c>
      <c r="I40" s="5">
        <v>94.2</v>
      </c>
      <c r="J40" s="5" t="str">
        <f>IF(G40&gt;I40,"胜",IF(G40=I40,"平",IF(G40&lt;I40,"负")))</f>
        <v>负</v>
      </c>
    </row>
    <row r="41" spans="2:10">
      <c r="B41" s="13"/>
      <c r="C41" s="7"/>
      <c r="D41" s="5"/>
      <c r="E41" s="6"/>
      <c r="F41" s="5" t="s">
        <v>136</v>
      </c>
      <c r="G41" s="5">
        <v>64.5</v>
      </c>
      <c r="H41" s="5" t="s">
        <v>178</v>
      </c>
      <c r="I41" s="5">
        <v>91.7</v>
      </c>
      <c r="J41" s="5" t="str">
        <f>IF(G41&gt;I41,"胜",IF(G41=I41,"平",IF(G41&lt;I41,"负")))</f>
        <v>负</v>
      </c>
    </row>
    <row r="42" spans="2:10">
      <c r="B42" s="13"/>
      <c r="C42" s="7"/>
      <c r="D42" s="5"/>
      <c r="E42" s="6"/>
      <c r="F42" s="5" t="s">
        <v>170</v>
      </c>
      <c r="G42" s="5">
        <v>96.2</v>
      </c>
      <c r="H42" s="5" t="s">
        <v>167</v>
      </c>
      <c r="I42" s="5">
        <v>102.8</v>
      </c>
      <c r="J42" s="5" t="str">
        <f>IF(G42&gt;I42,"胜",IF(G42=I42,"平",IF(G42&lt;I42,"负")))</f>
        <v>负</v>
      </c>
    </row>
    <row r="43" spans="2:10">
      <c r="B43" s="13"/>
      <c r="C43" s="7"/>
      <c r="D43" s="5"/>
      <c r="E43" s="6"/>
      <c r="F43" s="5" t="s">
        <v>170</v>
      </c>
      <c r="G43" s="5">
        <v>96.2</v>
      </c>
      <c r="H43" s="5" t="s">
        <v>40</v>
      </c>
      <c r="I43" s="5">
        <v>101.2</v>
      </c>
      <c r="J43" s="5" t="str">
        <f>IF(G43&gt;I43,"胜",IF(G43=I43,"平",IF(G43&lt;I43,"负")))</f>
        <v>负</v>
      </c>
    </row>
    <row r="44" spans="2:10">
      <c r="B44" s="13" t="s">
        <v>178</v>
      </c>
      <c r="C44" s="7">
        <f>COUNTA(F44:F48)</f>
        <v>5</v>
      </c>
      <c r="D44" s="5">
        <f>COUNTIF(J44:J48,"胜")</f>
        <v>1</v>
      </c>
      <c r="E44" s="9">
        <f>D44/C44</f>
        <v>0.2</v>
      </c>
      <c r="F44" s="5" t="s">
        <v>134</v>
      </c>
      <c r="G44" s="5">
        <v>89</v>
      </c>
      <c r="H44" s="5" t="s">
        <v>86</v>
      </c>
      <c r="I44" s="5">
        <v>95.5</v>
      </c>
      <c r="J44" s="5" t="str">
        <f>IF(G44&gt;I44,"胜",IF(G44=I44,"平",IF(G44&lt;I44,"负")))</f>
        <v>负</v>
      </c>
    </row>
    <row r="45" spans="2:10">
      <c r="B45" s="13"/>
      <c r="C45" s="7"/>
      <c r="D45" s="5"/>
      <c r="E45" s="9"/>
      <c r="F45" s="5" t="s">
        <v>134</v>
      </c>
      <c r="G45" s="5">
        <v>89</v>
      </c>
      <c r="H45" s="5" t="s">
        <v>91</v>
      </c>
      <c r="I45" s="5">
        <v>89.4</v>
      </c>
      <c r="J45" s="5" t="str">
        <f>IF(G45&gt;I45,"胜",IF(G45=I45,"平",IF(G45&lt;I45,"负")))</f>
        <v>负</v>
      </c>
    </row>
    <row r="46" spans="2:10">
      <c r="B46" s="13"/>
      <c r="C46" s="7"/>
      <c r="D46" s="5"/>
      <c r="E46" s="9"/>
      <c r="F46" s="5" t="s">
        <v>169</v>
      </c>
      <c r="G46" s="5">
        <v>85.7</v>
      </c>
      <c r="H46" s="5" t="s">
        <v>86</v>
      </c>
      <c r="I46" s="5">
        <v>92.5</v>
      </c>
      <c r="J46" s="5" t="str">
        <f>IF(G46&gt;I46,"胜",IF(G46=I46,"平",IF(G46&lt;I46,"负")))</f>
        <v>负</v>
      </c>
    </row>
    <row r="47" spans="2:10">
      <c r="B47" s="13"/>
      <c r="C47" s="7"/>
      <c r="D47" s="5"/>
      <c r="E47" s="9"/>
      <c r="F47" s="5" t="s">
        <v>169</v>
      </c>
      <c r="G47" s="5">
        <v>85.7</v>
      </c>
      <c r="H47" s="5" t="s">
        <v>91</v>
      </c>
      <c r="I47" s="5">
        <v>94.2</v>
      </c>
      <c r="J47" s="5" t="str">
        <f>IF(G47&gt;I47,"胜",IF(G47=I47,"平",IF(G47&lt;I47,"负")))</f>
        <v>负</v>
      </c>
    </row>
    <row r="48" spans="2:10">
      <c r="B48" s="13"/>
      <c r="C48" s="7"/>
      <c r="D48" s="5"/>
      <c r="E48" s="9"/>
      <c r="F48" s="5" t="s">
        <v>136</v>
      </c>
      <c r="G48" s="5">
        <v>91.7</v>
      </c>
      <c r="H48" s="5" t="s">
        <v>86</v>
      </c>
      <c r="I48" s="5">
        <v>64.5</v>
      </c>
      <c r="J48" s="5" t="str">
        <f>IF(G48&gt;I48,"胜",IF(G48=I48,"平",IF(G48&lt;I48,"负")))</f>
        <v>胜</v>
      </c>
    </row>
    <row r="49" spans="2:10">
      <c r="B49" s="13" t="s">
        <v>91</v>
      </c>
      <c r="C49" s="7">
        <f>COUNTA(F49:F53)</f>
        <v>5</v>
      </c>
      <c r="D49" s="7">
        <f>COUNTIF(J49:J53,"胜")</f>
        <v>4</v>
      </c>
      <c r="E49" s="8">
        <f>D49/C49</f>
        <v>0.8</v>
      </c>
      <c r="F49" s="5" t="s">
        <v>134</v>
      </c>
      <c r="G49" s="5">
        <v>89.4</v>
      </c>
      <c r="H49" s="5" t="s">
        <v>86</v>
      </c>
      <c r="I49" s="5">
        <v>95.5</v>
      </c>
      <c r="J49" s="5" t="str">
        <f>IF(G49&gt;I49,"胜",IF(G49=I49,"平",IF(G49&lt;I49,"负")))</f>
        <v>负</v>
      </c>
    </row>
    <row r="50" spans="2:10">
      <c r="B50" s="13"/>
      <c r="C50" s="7"/>
      <c r="D50" s="7"/>
      <c r="E50" s="8"/>
      <c r="F50" s="5" t="s">
        <v>134</v>
      </c>
      <c r="G50" s="5">
        <v>89.4</v>
      </c>
      <c r="H50" s="5" t="s">
        <v>178</v>
      </c>
      <c r="I50" s="5">
        <v>89</v>
      </c>
      <c r="J50" s="5" t="str">
        <f>IF(G50&gt;I50,"胜",IF(G50=I50,"平",IF(G50&lt;I50,"负")))</f>
        <v>胜</v>
      </c>
    </row>
    <row r="51" spans="2:10">
      <c r="B51" s="13"/>
      <c r="C51" s="7"/>
      <c r="D51" s="7"/>
      <c r="E51" s="8"/>
      <c r="F51" s="5" t="s">
        <v>169</v>
      </c>
      <c r="G51" s="5">
        <v>94.2</v>
      </c>
      <c r="H51" s="5" t="s">
        <v>86</v>
      </c>
      <c r="I51" s="5">
        <v>92.5</v>
      </c>
      <c r="J51" s="5" t="str">
        <f>IF(G51&gt;I51,"胜",IF(G51=I51,"平",IF(G51&lt;I51,"负")))</f>
        <v>胜</v>
      </c>
    </row>
    <row r="52" spans="2:10">
      <c r="B52" s="13"/>
      <c r="C52" s="7"/>
      <c r="D52" s="7"/>
      <c r="E52" s="8"/>
      <c r="F52" s="5" t="s">
        <v>169</v>
      </c>
      <c r="G52" s="5">
        <v>94.2</v>
      </c>
      <c r="H52" s="5" t="s">
        <v>178</v>
      </c>
      <c r="I52" s="5">
        <v>85.7</v>
      </c>
      <c r="J52" s="5" t="str">
        <f>IF(G52&gt;I52,"胜",IF(G52=I52,"平",IF(G52&lt;I52,"负")))</f>
        <v>胜</v>
      </c>
    </row>
    <row r="53" spans="2:10">
      <c r="B53" s="13"/>
      <c r="C53" s="7"/>
      <c r="D53" s="7"/>
      <c r="E53" s="8"/>
      <c r="F53" s="5" t="s">
        <v>170</v>
      </c>
      <c r="G53" s="5">
        <v>87.4</v>
      </c>
      <c r="H53" s="5" t="s">
        <v>55</v>
      </c>
      <c r="I53" s="5">
        <v>87.2</v>
      </c>
      <c r="J53" s="5" t="str">
        <f>IF(G53&gt;I53,"胜",IF(G53=I53,"平",IF(G53&lt;I53,"负")))</f>
        <v>胜</v>
      </c>
    </row>
    <row r="54" spans="2:10">
      <c r="B54" s="13"/>
      <c r="C54" s="7"/>
      <c r="D54" s="7"/>
      <c r="E54" s="8"/>
      <c r="F54" s="5" t="s">
        <v>170</v>
      </c>
      <c r="G54" s="5">
        <v>87.4</v>
      </c>
      <c r="H54" s="5" t="s">
        <v>137</v>
      </c>
      <c r="I54" s="5">
        <v>95.2</v>
      </c>
      <c r="J54" s="5" t="str">
        <f>IF(G54&gt;I54,"胜",IF(G54=I54,"平",IF(G54&lt;I54,"负")))</f>
        <v>负</v>
      </c>
    </row>
  </sheetData>
  <mergeCells count="36">
    <mergeCell ref="B3:B10"/>
    <mergeCell ref="B11:B12"/>
    <mergeCell ref="B13:B18"/>
    <mergeCell ref="B19:B26"/>
    <mergeCell ref="B27:B33"/>
    <mergeCell ref="B34:B36"/>
    <mergeCell ref="B37:B43"/>
    <mergeCell ref="B44:B48"/>
    <mergeCell ref="B49:B54"/>
    <mergeCell ref="C3:C10"/>
    <mergeCell ref="C11:C12"/>
    <mergeCell ref="C13:C18"/>
    <mergeCell ref="C19:C26"/>
    <mergeCell ref="C27:C33"/>
    <mergeCell ref="C34:C36"/>
    <mergeCell ref="C37:C43"/>
    <mergeCell ref="C44:C48"/>
    <mergeCell ref="C49:C54"/>
    <mergeCell ref="D3:D10"/>
    <mergeCell ref="D11:D12"/>
    <mergeCell ref="D13:D18"/>
    <mergeCell ref="D19:D26"/>
    <mergeCell ref="D27:D33"/>
    <mergeCell ref="D34:D36"/>
    <mergeCell ref="D37:D43"/>
    <mergeCell ref="D44:D48"/>
    <mergeCell ref="D49:D54"/>
    <mergeCell ref="E3:E10"/>
    <mergeCell ref="E11:E12"/>
    <mergeCell ref="E13:E18"/>
    <mergeCell ref="E19:E26"/>
    <mergeCell ref="E27:E33"/>
    <mergeCell ref="E34:E36"/>
    <mergeCell ref="E37:E43"/>
    <mergeCell ref="E44:E48"/>
    <mergeCell ref="E49:E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362"/>
  <sheetViews>
    <sheetView tabSelected="1" workbookViewId="0">
      <pane xSplit="12" ySplit="2" topLeftCell="M296" activePane="bottomRight" state="frozen"/>
      <selection/>
      <selection pane="topRight"/>
      <selection pane="bottomLeft"/>
      <selection pane="bottomRight" activeCell="O309" sqref="O309"/>
    </sheetView>
  </sheetViews>
  <sheetFormatPr defaultColWidth="9" defaultRowHeight="13.5"/>
  <cols>
    <col min="2" max="2" width="9" style="15"/>
    <col min="3" max="3" width="17.75" style="15" customWidth="1"/>
    <col min="4" max="4" width="12.375" style="23" customWidth="1"/>
    <col min="5" max="6" width="9.75" style="23" customWidth="1"/>
    <col min="7" max="7" width="8.75" style="41" customWidth="1"/>
    <col min="8" max="8" width="10.25" style="23" customWidth="1"/>
    <col min="9" max="9" width="5.75" style="23" customWidth="1"/>
    <col min="10" max="10" width="12.375" style="23" customWidth="1"/>
    <col min="11" max="12" width="7.75" style="23" customWidth="1"/>
  </cols>
  <sheetData>
    <row r="2" spans="2:12">
      <c r="B2" s="4" t="s">
        <v>0</v>
      </c>
      <c r="C2" s="4" t="s">
        <v>1</v>
      </c>
      <c r="D2" s="4" t="s">
        <v>2</v>
      </c>
      <c r="E2" s="4" t="s">
        <v>191</v>
      </c>
      <c r="F2" s="4" t="s">
        <v>192</v>
      </c>
      <c r="G2" s="17" t="s">
        <v>193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2:12">
      <c r="B3" s="42"/>
      <c r="C3" s="42"/>
      <c r="D3" s="37" t="s">
        <v>11</v>
      </c>
      <c r="E3" s="37">
        <f>COUNTA(H3:H8)</f>
        <v>6</v>
      </c>
      <c r="F3" s="37">
        <f>COUNTIF(L3:L8,"胜")</f>
        <v>0</v>
      </c>
      <c r="G3" s="8">
        <f>F3/E3</f>
        <v>0</v>
      </c>
      <c r="H3" s="5" t="s">
        <v>12</v>
      </c>
      <c r="I3" s="37">
        <v>32.6</v>
      </c>
      <c r="J3" s="37" t="s">
        <v>13</v>
      </c>
      <c r="K3" s="37">
        <v>93.3</v>
      </c>
      <c r="L3" s="5" t="str">
        <f t="shared" ref="L3:L16" si="0">IF(I3&gt;K3,"胜",IF(I3=K3,"平",IF(I3&lt;K3,"负")))</f>
        <v>负</v>
      </c>
    </row>
    <row r="4" spans="2:12">
      <c r="B4" s="42"/>
      <c r="C4" s="42"/>
      <c r="D4" s="37"/>
      <c r="E4" s="37"/>
      <c r="F4" s="37"/>
      <c r="G4" s="8"/>
      <c r="H4" s="5" t="s">
        <v>12</v>
      </c>
      <c r="I4" s="37">
        <v>32.6</v>
      </c>
      <c r="J4" s="37" t="s">
        <v>14</v>
      </c>
      <c r="K4" s="37">
        <v>90.5</v>
      </c>
      <c r="L4" s="5" t="str">
        <f t="shared" si="0"/>
        <v>负</v>
      </c>
    </row>
    <row r="5" spans="2:12">
      <c r="B5" s="42"/>
      <c r="C5" s="42"/>
      <c r="D5" s="37"/>
      <c r="E5" s="37"/>
      <c r="F5" s="37"/>
      <c r="G5" s="8"/>
      <c r="H5" s="5" t="s">
        <v>12</v>
      </c>
      <c r="I5" s="37">
        <v>32.6</v>
      </c>
      <c r="J5" s="37" t="s">
        <v>15</v>
      </c>
      <c r="K5" s="37">
        <v>94.3</v>
      </c>
      <c r="L5" s="5" t="str">
        <f t="shared" si="0"/>
        <v>负</v>
      </c>
    </row>
    <row r="6" spans="2:12">
      <c r="B6" s="42"/>
      <c r="C6" s="42"/>
      <c r="D6" s="37"/>
      <c r="E6" s="37"/>
      <c r="F6" s="37"/>
      <c r="G6" s="8"/>
      <c r="H6" s="5" t="s">
        <v>16</v>
      </c>
      <c r="I6" s="37">
        <v>12.1</v>
      </c>
      <c r="J6" s="37" t="s">
        <v>13</v>
      </c>
      <c r="K6" s="37">
        <v>90.4</v>
      </c>
      <c r="L6" s="5" t="str">
        <f t="shared" si="0"/>
        <v>负</v>
      </c>
    </row>
    <row r="7" spans="2:12">
      <c r="B7" s="42"/>
      <c r="C7" s="42"/>
      <c r="D7" s="37"/>
      <c r="E7" s="37"/>
      <c r="F7" s="37"/>
      <c r="G7" s="8"/>
      <c r="H7" s="5" t="s">
        <v>16</v>
      </c>
      <c r="I7" s="37">
        <v>12.1</v>
      </c>
      <c r="J7" s="37" t="s">
        <v>14</v>
      </c>
      <c r="K7" s="37">
        <v>89.5</v>
      </c>
      <c r="L7" s="5" t="str">
        <f t="shared" si="0"/>
        <v>负</v>
      </c>
    </row>
    <row r="8" spans="2:12">
      <c r="B8" s="42"/>
      <c r="C8" s="42"/>
      <c r="D8" s="37"/>
      <c r="E8" s="37"/>
      <c r="F8" s="37"/>
      <c r="G8" s="8"/>
      <c r="H8" s="5" t="s">
        <v>16</v>
      </c>
      <c r="I8" s="37">
        <v>12.1</v>
      </c>
      <c r="J8" s="37" t="s">
        <v>15</v>
      </c>
      <c r="K8" s="37">
        <v>85.3</v>
      </c>
      <c r="L8" s="5" t="str">
        <f t="shared" si="0"/>
        <v>负</v>
      </c>
    </row>
    <row r="9" spans="2:12">
      <c r="B9" s="7">
        <v>11</v>
      </c>
      <c r="C9" s="7">
        <v>1168438795</v>
      </c>
      <c r="D9" s="7">
        <v>1168438795</v>
      </c>
      <c r="E9" s="5">
        <f>COUNTA(H9:H60)</f>
        <v>52</v>
      </c>
      <c r="F9" s="5">
        <f>COUNTIF(L9:L60,"胜")</f>
        <v>31</v>
      </c>
      <c r="G9" s="6">
        <f>F9/E9</f>
        <v>0.596153846153846</v>
      </c>
      <c r="H9" s="7" t="s">
        <v>19</v>
      </c>
      <c r="I9" s="7">
        <v>79.6</v>
      </c>
      <c r="J9" s="7">
        <v>123568024</v>
      </c>
      <c r="K9" s="7">
        <v>93.4</v>
      </c>
      <c r="L9" s="19" t="str">
        <f t="shared" si="0"/>
        <v>负</v>
      </c>
    </row>
    <row r="10" spans="2:12">
      <c r="B10" s="7"/>
      <c r="C10" s="7"/>
      <c r="D10" s="7"/>
      <c r="E10" s="5"/>
      <c r="F10" s="5"/>
      <c r="G10" s="6"/>
      <c r="H10" s="7" t="s">
        <v>19</v>
      </c>
      <c r="I10" s="7">
        <v>79.6</v>
      </c>
      <c r="J10" s="7" t="s">
        <v>20</v>
      </c>
      <c r="K10" s="7">
        <v>71.5</v>
      </c>
      <c r="L10" s="19" t="str">
        <f t="shared" si="0"/>
        <v>胜</v>
      </c>
    </row>
    <row r="11" spans="2:12">
      <c r="B11" s="7"/>
      <c r="C11" s="7"/>
      <c r="D11" s="7"/>
      <c r="E11" s="5"/>
      <c r="F11" s="5"/>
      <c r="G11" s="6"/>
      <c r="H11" s="7" t="s">
        <v>19</v>
      </c>
      <c r="I11" s="7">
        <v>79.6</v>
      </c>
      <c r="J11" s="7" t="s">
        <v>21</v>
      </c>
      <c r="K11" s="7">
        <v>79.3</v>
      </c>
      <c r="L11" s="19" t="str">
        <f t="shared" si="0"/>
        <v>胜</v>
      </c>
    </row>
    <row r="12" spans="2:12">
      <c r="B12" s="7"/>
      <c r="C12" s="7"/>
      <c r="D12" s="7"/>
      <c r="E12" s="5"/>
      <c r="F12" s="5"/>
      <c r="G12" s="6"/>
      <c r="H12" s="7" t="s">
        <v>22</v>
      </c>
      <c r="I12" s="7">
        <v>89.1</v>
      </c>
      <c r="J12" s="7">
        <v>123568024</v>
      </c>
      <c r="K12" s="7">
        <v>88.5</v>
      </c>
      <c r="L12" s="19" t="str">
        <f t="shared" si="0"/>
        <v>胜</v>
      </c>
    </row>
    <row r="13" spans="2:12">
      <c r="B13" s="7"/>
      <c r="C13" s="7"/>
      <c r="D13" s="7"/>
      <c r="E13" s="5"/>
      <c r="F13" s="5"/>
      <c r="G13" s="6"/>
      <c r="H13" s="7" t="s">
        <v>22</v>
      </c>
      <c r="I13" s="7">
        <v>89.1</v>
      </c>
      <c r="J13" s="7" t="s">
        <v>21</v>
      </c>
      <c r="K13" s="7">
        <v>73.7</v>
      </c>
      <c r="L13" s="19" t="str">
        <f t="shared" si="0"/>
        <v>胜</v>
      </c>
    </row>
    <row r="14" spans="2:12">
      <c r="B14" s="7"/>
      <c r="C14" s="7"/>
      <c r="D14" s="7"/>
      <c r="E14" s="5"/>
      <c r="F14" s="5"/>
      <c r="G14" s="6"/>
      <c r="H14" s="7" t="s">
        <v>23</v>
      </c>
      <c r="I14" s="7">
        <v>90</v>
      </c>
      <c r="J14" s="7">
        <v>123568024</v>
      </c>
      <c r="K14" s="7">
        <v>87.6</v>
      </c>
      <c r="L14" s="19" t="str">
        <f t="shared" si="0"/>
        <v>胜</v>
      </c>
    </row>
    <row r="15" spans="2:12">
      <c r="B15" s="7"/>
      <c r="C15" s="7"/>
      <c r="D15" s="7"/>
      <c r="E15" s="5"/>
      <c r="F15" s="5"/>
      <c r="G15" s="6"/>
      <c r="H15" s="7" t="s">
        <v>23</v>
      </c>
      <c r="I15" s="7">
        <v>90</v>
      </c>
      <c r="J15" s="7" t="s">
        <v>21</v>
      </c>
      <c r="K15" s="7">
        <v>83.1</v>
      </c>
      <c r="L15" s="19" t="str">
        <f t="shared" si="0"/>
        <v>胜</v>
      </c>
    </row>
    <row r="16" spans="2:12">
      <c r="B16" s="7"/>
      <c r="C16" s="7"/>
      <c r="D16" s="7"/>
      <c r="E16" s="5"/>
      <c r="F16" s="5"/>
      <c r="G16" s="6"/>
      <c r="H16" s="7" t="s">
        <v>24</v>
      </c>
      <c r="I16" s="7">
        <v>75.5</v>
      </c>
      <c r="J16" s="7">
        <v>123568024</v>
      </c>
      <c r="K16" s="7">
        <v>90.4</v>
      </c>
      <c r="L16" s="19" t="str">
        <f t="shared" si="0"/>
        <v>负</v>
      </c>
    </row>
    <row r="17" spans="2:12">
      <c r="B17" s="7"/>
      <c r="C17" s="7"/>
      <c r="D17" s="7"/>
      <c r="E17" s="5"/>
      <c r="F17" s="5"/>
      <c r="G17" s="6"/>
      <c r="H17" s="7" t="s">
        <v>25</v>
      </c>
      <c r="I17" s="7">
        <v>79.7</v>
      </c>
      <c r="J17" s="7" t="s">
        <v>26</v>
      </c>
      <c r="K17" s="7">
        <v>88.5</v>
      </c>
      <c r="L17" s="19" t="str">
        <f t="shared" ref="L17:L80" si="1">IF(I17&gt;K17,"胜",IF(I17=K17,"平",IF(I17&lt;K17,"负")))</f>
        <v>负</v>
      </c>
    </row>
    <row r="18" spans="2:12">
      <c r="B18" s="7"/>
      <c r="C18" s="7"/>
      <c r="D18" s="7"/>
      <c r="E18" s="5"/>
      <c r="F18" s="5"/>
      <c r="G18" s="6"/>
      <c r="H18" s="7" t="s">
        <v>27</v>
      </c>
      <c r="I18" s="7">
        <v>40.4</v>
      </c>
      <c r="J18" s="7" t="s">
        <v>26</v>
      </c>
      <c r="K18" s="7">
        <v>84.1</v>
      </c>
      <c r="L18" s="19" t="str">
        <f t="shared" si="1"/>
        <v>负</v>
      </c>
    </row>
    <row r="19" spans="2:12">
      <c r="B19" s="7"/>
      <c r="C19" s="7"/>
      <c r="D19" s="7"/>
      <c r="E19" s="5"/>
      <c r="F19" s="5"/>
      <c r="G19" s="6"/>
      <c r="H19" s="7" t="s">
        <v>28</v>
      </c>
      <c r="I19" s="7">
        <v>88.8</v>
      </c>
      <c r="J19" s="7" t="s">
        <v>29</v>
      </c>
      <c r="K19" s="7">
        <v>95.3</v>
      </c>
      <c r="L19" s="19" t="str">
        <f t="shared" si="1"/>
        <v>负</v>
      </c>
    </row>
    <row r="20" spans="2:12">
      <c r="B20" s="7"/>
      <c r="C20" s="7"/>
      <c r="D20" s="7"/>
      <c r="E20" s="5"/>
      <c r="F20" s="5"/>
      <c r="G20" s="6"/>
      <c r="H20" s="7" t="s">
        <v>28</v>
      </c>
      <c r="I20" s="7">
        <v>88.8</v>
      </c>
      <c r="J20" s="7" t="s">
        <v>30</v>
      </c>
      <c r="K20" s="7">
        <v>77</v>
      </c>
      <c r="L20" s="19" t="str">
        <f t="shared" si="1"/>
        <v>胜</v>
      </c>
    </row>
    <row r="21" spans="2:12">
      <c r="B21" s="7"/>
      <c r="C21" s="7"/>
      <c r="D21" s="7"/>
      <c r="E21" s="5"/>
      <c r="F21" s="5"/>
      <c r="G21" s="6"/>
      <c r="H21" s="7" t="s">
        <v>28</v>
      </c>
      <c r="I21" s="7">
        <v>88.8</v>
      </c>
      <c r="J21" s="7" t="s">
        <v>31</v>
      </c>
      <c r="K21" s="7">
        <v>72.6</v>
      </c>
      <c r="L21" s="19" t="str">
        <f t="shared" si="1"/>
        <v>胜</v>
      </c>
    </row>
    <row r="22" spans="2:12">
      <c r="B22" s="7"/>
      <c r="C22" s="7"/>
      <c r="D22" s="7"/>
      <c r="E22" s="5"/>
      <c r="F22" s="5"/>
      <c r="G22" s="6"/>
      <c r="H22" s="7" t="s">
        <v>32</v>
      </c>
      <c r="I22" s="7">
        <v>92.2</v>
      </c>
      <c r="J22" s="7" t="s">
        <v>29</v>
      </c>
      <c r="K22" s="7">
        <v>89.1</v>
      </c>
      <c r="L22" s="19" t="str">
        <f t="shared" si="1"/>
        <v>胜</v>
      </c>
    </row>
    <row r="23" spans="2:12">
      <c r="B23" s="7"/>
      <c r="C23" s="7"/>
      <c r="D23" s="7"/>
      <c r="E23" s="5"/>
      <c r="F23" s="5"/>
      <c r="G23" s="6"/>
      <c r="H23" s="7" t="s">
        <v>32</v>
      </c>
      <c r="I23" s="7">
        <v>92.2</v>
      </c>
      <c r="J23" s="7" t="s">
        <v>30</v>
      </c>
      <c r="K23" s="7">
        <v>61.7</v>
      </c>
      <c r="L23" s="19" t="str">
        <f t="shared" si="1"/>
        <v>胜</v>
      </c>
    </row>
    <row r="24" spans="2:12">
      <c r="B24" s="7"/>
      <c r="C24" s="7"/>
      <c r="D24" s="7"/>
      <c r="E24" s="5"/>
      <c r="F24" s="5"/>
      <c r="G24" s="6"/>
      <c r="H24" s="7" t="s">
        <v>32</v>
      </c>
      <c r="I24" s="7">
        <v>92.2</v>
      </c>
      <c r="J24" s="7" t="s">
        <v>31</v>
      </c>
      <c r="K24" s="7">
        <v>75.5</v>
      </c>
      <c r="L24" s="19" t="str">
        <f t="shared" si="1"/>
        <v>胜</v>
      </c>
    </row>
    <row r="25" spans="2:12">
      <c r="B25" s="7"/>
      <c r="C25" s="7"/>
      <c r="D25" s="7"/>
      <c r="E25" s="5"/>
      <c r="F25" s="5"/>
      <c r="G25" s="6"/>
      <c r="H25" s="7" t="s">
        <v>33</v>
      </c>
      <c r="I25" s="7">
        <v>92.6</v>
      </c>
      <c r="J25" s="7" t="s">
        <v>29</v>
      </c>
      <c r="K25" s="7">
        <v>94.2</v>
      </c>
      <c r="L25" s="19" t="str">
        <f t="shared" si="1"/>
        <v>负</v>
      </c>
    </row>
    <row r="26" spans="2:12">
      <c r="B26" s="7"/>
      <c r="C26" s="7"/>
      <c r="D26" s="7"/>
      <c r="E26" s="5"/>
      <c r="F26" s="5"/>
      <c r="G26" s="6"/>
      <c r="H26" s="7" t="s">
        <v>33</v>
      </c>
      <c r="I26" s="7">
        <v>92.6</v>
      </c>
      <c r="J26" s="7" t="s">
        <v>30</v>
      </c>
      <c r="K26" s="7">
        <v>86.6</v>
      </c>
      <c r="L26" s="19" t="str">
        <f t="shared" si="1"/>
        <v>胜</v>
      </c>
    </row>
    <row r="27" spans="2:12">
      <c r="B27" s="7"/>
      <c r="C27" s="7"/>
      <c r="D27" s="7"/>
      <c r="E27" s="5"/>
      <c r="F27" s="5"/>
      <c r="G27" s="6"/>
      <c r="H27" s="7" t="s">
        <v>33</v>
      </c>
      <c r="I27" s="7">
        <v>92.6</v>
      </c>
      <c r="J27" s="7" t="s">
        <v>31</v>
      </c>
      <c r="K27" s="7">
        <v>79.8</v>
      </c>
      <c r="L27" s="19" t="str">
        <f t="shared" si="1"/>
        <v>胜</v>
      </c>
    </row>
    <row r="28" spans="2:12">
      <c r="B28" s="7"/>
      <c r="C28" s="7"/>
      <c r="D28" s="7"/>
      <c r="E28" s="5"/>
      <c r="F28" s="5"/>
      <c r="G28" s="6"/>
      <c r="H28" s="7" t="s">
        <v>34</v>
      </c>
      <c r="I28" s="7">
        <v>72.4</v>
      </c>
      <c r="J28" s="7" t="s">
        <v>35</v>
      </c>
      <c r="K28" s="7">
        <v>93.5</v>
      </c>
      <c r="L28" s="19" t="str">
        <f t="shared" si="1"/>
        <v>负</v>
      </c>
    </row>
    <row r="29" spans="2:12">
      <c r="B29" s="7"/>
      <c r="C29" s="7"/>
      <c r="D29" s="7"/>
      <c r="E29" s="5"/>
      <c r="F29" s="5"/>
      <c r="G29" s="6"/>
      <c r="H29" s="7" t="s">
        <v>36</v>
      </c>
      <c r="I29" s="7">
        <v>84.8</v>
      </c>
      <c r="J29" s="7" t="s">
        <v>35</v>
      </c>
      <c r="K29" s="7">
        <v>92</v>
      </c>
      <c r="L29" s="19" t="str">
        <f t="shared" si="1"/>
        <v>负</v>
      </c>
    </row>
    <row r="30" spans="2:12">
      <c r="B30" s="7"/>
      <c r="C30" s="7"/>
      <c r="D30" s="7"/>
      <c r="E30" s="5"/>
      <c r="F30" s="5"/>
      <c r="G30" s="6"/>
      <c r="H30" s="7" t="s">
        <v>37</v>
      </c>
      <c r="I30" s="7">
        <v>96.5</v>
      </c>
      <c r="J30" s="7" t="s">
        <v>38</v>
      </c>
      <c r="K30" s="7">
        <v>87.1</v>
      </c>
      <c r="L30" s="19" t="str">
        <f t="shared" si="1"/>
        <v>胜</v>
      </c>
    </row>
    <row r="31" spans="2:12">
      <c r="B31" s="7"/>
      <c r="C31" s="7"/>
      <c r="D31" s="7"/>
      <c r="E31" s="5"/>
      <c r="F31" s="5"/>
      <c r="G31" s="6"/>
      <c r="H31" s="7" t="s">
        <v>37</v>
      </c>
      <c r="I31" s="7">
        <v>96.5</v>
      </c>
      <c r="J31" s="7" t="s">
        <v>39</v>
      </c>
      <c r="K31" s="7">
        <v>96.7</v>
      </c>
      <c r="L31" s="19" t="str">
        <f t="shared" si="1"/>
        <v>负</v>
      </c>
    </row>
    <row r="32" spans="2:12">
      <c r="B32" s="7"/>
      <c r="C32" s="7"/>
      <c r="D32" s="7"/>
      <c r="E32" s="5"/>
      <c r="F32" s="5"/>
      <c r="G32" s="6"/>
      <c r="H32" s="7" t="s">
        <v>37</v>
      </c>
      <c r="I32" s="7">
        <v>96.5</v>
      </c>
      <c r="J32" s="7" t="s">
        <v>40</v>
      </c>
      <c r="K32" s="7">
        <v>91.7</v>
      </c>
      <c r="L32" s="19" t="str">
        <f t="shared" si="1"/>
        <v>胜</v>
      </c>
    </row>
    <row r="33" spans="2:12">
      <c r="B33" s="7"/>
      <c r="C33" s="7"/>
      <c r="D33" s="7"/>
      <c r="E33" s="5"/>
      <c r="F33" s="5"/>
      <c r="G33" s="6"/>
      <c r="H33" s="7" t="s">
        <v>41</v>
      </c>
      <c r="I33" s="7">
        <v>78.1</v>
      </c>
      <c r="J33" s="7" t="s">
        <v>38</v>
      </c>
      <c r="K33" s="7">
        <v>90.3</v>
      </c>
      <c r="L33" s="19" t="str">
        <f t="shared" si="1"/>
        <v>负</v>
      </c>
    </row>
    <row r="34" spans="2:12">
      <c r="B34" s="7"/>
      <c r="C34" s="7"/>
      <c r="D34" s="7"/>
      <c r="E34" s="5"/>
      <c r="F34" s="5"/>
      <c r="G34" s="6"/>
      <c r="H34" s="7" t="s">
        <v>41</v>
      </c>
      <c r="I34" s="7">
        <v>78.1</v>
      </c>
      <c r="J34" s="7" t="s">
        <v>39</v>
      </c>
      <c r="K34" s="7">
        <v>74.3</v>
      </c>
      <c r="L34" s="19" t="str">
        <f t="shared" si="1"/>
        <v>胜</v>
      </c>
    </row>
    <row r="35" spans="2:12">
      <c r="B35" s="7"/>
      <c r="C35" s="7"/>
      <c r="D35" s="7"/>
      <c r="E35" s="5"/>
      <c r="F35" s="5"/>
      <c r="G35" s="6"/>
      <c r="H35" s="7" t="s">
        <v>41</v>
      </c>
      <c r="I35" s="7">
        <v>78.1</v>
      </c>
      <c r="J35" s="7" t="s">
        <v>40</v>
      </c>
      <c r="K35" s="7">
        <v>91.2</v>
      </c>
      <c r="L35" s="19" t="str">
        <f t="shared" si="1"/>
        <v>负</v>
      </c>
    </row>
    <row r="36" spans="2:12">
      <c r="B36" s="7"/>
      <c r="C36" s="7"/>
      <c r="D36" s="7"/>
      <c r="E36" s="5"/>
      <c r="F36" s="5"/>
      <c r="G36" s="6"/>
      <c r="H36" s="7" t="s">
        <v>42</v>
      </c>
      <c r="I36" s="7">
        <v>86.4</v>
      </c>
      <c r="J36" s="7" t="s">
        <v>38</v>
      </c>
      <c r="K36" s="7">
        <v>91.1</v>
      </c>
      <c r="L36" s="19" t="str">
        <f t="shared" si="1"/>
        <v>负</v>
      </c>
    </row>
    <row r="37" spans="2:12">
      <c r="B37" s="7"/>
      <c r="C37" s="7"/>
      <c r="D37" s="7"/>
      <c r="E37" s="5"/>
      <c r="F37" s="5"/>
      <c r="G37" s="6"/>
      <c r="H37" s="7" t="s">
        <v>42</v>
      </c>
      <c r="I37" s="7">
        <v>86.4</v>
      </c>
      <c r="J37" s="7" t="s">
        <v>39</v>
      </c>
      <c r="K37" s="7">
        <v>89.4</v>
      </c>
      <c r="L37" s="19" t="str">
        <f t="shared" si="1"/>
        <v>负</v>
      </c>
    </row>
    <row r="38" spans="2:12">
      <c r="B38" s="7"/>
      <c r="C38" s="7"/>
      <c r="D38" s="7"/>
      <c r="E38" s="5"/>
      <c r="F38" s="5"/>
      <c r="G38" s="6"/>
      <c r="H38" s="7" t="s">
        <v>42</v>
      </c>
      <c r="I38" s="7">
        <v>86.4</v>
      </c>
      <c r="J38" s="7" t="s">
        <v>40</v>
      </c>
      <c r="K38" s="7">
        <v>90.9</v>
      </c>
      <c r="L38" s="19" t="str">
        <f t="shared" si="1"/>
        <v>负</v>
      </c>
    </row>
    <row r="39" spans="2:12">
      <c r="B39" s="7"/>
      <c r="C39" s="7"/>
      <c r="D39" s="7"/>
      <c r="E39" s="5"/>
      <c r="F39" s="5"/>
      <c r="G39" s="6"/>
      <c r="H39" s="7" t="s">
        <v>43</v>
      </c>
      <c r="I39" s="7">
        <v>95.6</v>
      </c>
      <c r="J39" s="7" t="s">
        <v>38</v>
      </c>
      <c r="K39" s="7">
        <v>95</v>
      </c>
      <c r="L39" s="19" t="str">
        <f t="shared" si="1"/>
        <v>胜</v>
      </c>
    </row>
    <row r="40" spans="2:12">
      <c r="B40" s="7"/>
      <c r="C40" s="7"/>
      <c r="D40" s="7"/>
      <c r="E40" s="5"/>
      <c r="F40" s="5"/>
      <c r="G40" s="6"/>
      <c r="H40" s="7" t="s">
        <v>43</v>
      </c>
      <c r="I40" s="7">
        <v>95.6</v>
      </c>
      <c r="J40" s="7" t="s">
        <v>39</v>
      </c>
      <c r="K40" s="7">
        <v>97.4</v>
      </c>
      <c r="L40" s="19" t="str">
        <f t="shared" si="1"/>
        <v>负</v>
      </c>
    </row>
    <row r="41" spans="2:12">
      <c r="B41" s="7"/>
      <c r="C41" s="7"/>
      <c r="D41" s="7"/>
      <c r="E41" s="5"/>
      <c r="F41" s="5"/>
      <c r="G41" s="6"/>
      <c r="H41" s="7" t="s">
        <v>43</v>
      </c>
      <c r="I41" s="7">
        <v>95.6</v>
      </c>
      <c r="J41" s="7" t="s">
        <v>40</v>
      </c>
      <c r="K41" s="7">
        <v>93.3</v>
      </c>
      <c r="L41" s="19" t="str">
        <f t="shared" si="1"/>
        <v>胜</v>
      </c>
    </row>
    <row r="42" spans="2:12">
      <c r="B42" s="7"/>
      <c r="C42" s="7"/>
      <c r="D42" s="7"/>
      <c r="E42" s="5"/>
      <c r="F42" s="5"/>
      <c r="G42" s="6"/>
      <c r="H42" s="7" t="s">
        <v>44</v>
      </c>
      <c r="I42" s="7">
        <v>97.8</v>
      </c>
      <c r="J42" s="7" t="s">
        <v>20</v>
      </c>
      <c r="K42" s="7">
        <v>96.9</v>
      </c>
      <c r="L42" s="19" t="str">
        <f t="shared" si="1"/>
        <v>胜</v>
      </c>
    </row>
    <row r="43" spans="2:12">
      <c r="B43" s="7"/>
      <c r="C43" s="7"/>
      <c r="D43" s="7"/>
      <c r="E43" s="5"/>
      <c r="F43" s="5"/>
      <c r="G43" s="6"/>
      <c r="H43" s="7" t="s">
        <v>45</v>
      </c>
      <c r="I43" s="7">
        <v>91.8</v>
      </c>
      <c r="J43" s="7">
        <v>123568024</v>
      </c>
      <c r="K43" s="7">
        <v>90.7</v>
      </c>
      <c r="L43" s="19" t="str">
        <f t="shared" si="1"/>
        <v>胜</v>
      </c>
    </row>
    <row r="44" spans="2:12">
      <c r="B44" s="7"/>
      <c r="C44" s="7"/>
      <c r="D44" s="7"/>
      <c r="E44" s="5"/>
      <c r="F44" s="5"/>
      <c r="G44" s="6"/>
      <c r="H44" s="7" t="s">
        <v>46</v>
      </c>
      <c r="I44" s="7">
        <v>98.8</v>
      </c>
      <c r="J44" s="7" t="s">
        <v>39</v>
      </c>
      <c r="K44" s="7">
        <v>98.6</v>
      </c>
      <c r="L44" s="19" t="str">
        <f t="shared" si="1"/>
        <v>胜</v>
      </c>
    </row>
    <row r="45" spans="2:12">
      <c r="B45" s="7"/>
      <c r="C45" s="7"/>
      <c r="D45" s="7"/>
      <c r="E45" s="5"/>
      <c r="F45" s="5"/>
      <c r="G45" s="6"/>
      <c r="H45" s="7" t="s">
        <v>47</v>
      </c>
      <c r="I45" s="7">
        <v>93</v>
      </c>
      <c r="J45" s="7" t="s">
        <v>48</v>
      </c>
      <c r="K45" s="7">
        <v>62</v>
      </c>
      <c r="L45" s="19" t="str">
        <f t="shared" si="1"/>
        <v>胜</v>
      </c>
    </row>
    <row r="46" spans="2:12">
      <c r="B46" s="7"/>
      <c r="C46" s="7"/>
      <c r="D46" s="7"/>
      <c r="E46" s="5"/>
      <c r="F46" s="5"/>
      <c r="G46" s="6"/>
      <c r="H46" s="7" t="s">
        <v>47</v>
      </c>
      <c r="I46" s="7">
        <v>93</v>
      </c>
      <c r="J46" s="7" t="s">
        <v>49</v>
      </c>
      <c r="K46" s="7">
        <v>55</v>
      </c>
      <c r="L46" s="19" t="str">
        <f t="shared" si="1"/>
        <v>胜</v>
      </c>
    </row>
    <row r="47" spans="2:12">
      <c r="B47" s="7"/>
      <c r="C47" s="7"/>
      <c r="D47" s="7"/>
      <c r="E47" s="5"/>
      <c r="F47" s="5"/>
      <c r="G47" s="6"/>
      <c r="H47" s="7" t="s">
        <v>50</v>
      </c>
      <c r="I47" s="7">
        <v>90.7</v>
      </c>
      <c r="J47" s="7" t="s">
        <v>48</v>
      </c>
      <c r="K47" s="7">
        <v>87</v>
      </c>
      <c r="L47" s="19" t="str">
        <f t="shared" si="1"/>
        <v>胜</v>
      </c>
    </row>
    <row r="48" spans="2:12">
      <c r="B48" s="7"/>
      <c r="C48" s="7"/>
      <c r="D48" s="7"/>
      <c r="E48" s="5"/>
      <c r="F48" s="5"/>
      <c r="G48" s="6"/>
      <c r="H48" s="7" t="s">
        <v>50</v>
      </c>
      <c r="I48" s="7">
        <v>90.7</v>
      </c>
      <c r="J48" s="7" t="s">
        <v>49</v>
      </c>
      <c r="K48" s="7">
        <v>85.3</v>
      </c>
      <c r="L48" s="19" t="str">
        <f t="shared" si="1"/>
        <v>胜</v>
      </c>
    </row>
    <row r="49" spans="2:12">
      <c r="B49" s="7"/>
      <c r="C49" s="7"/>
      <c r="D49" s="7"/>
      <c r="E49" s="5"/>
      <c r="F49" s="5"/>
      <c r="G49" s="6"/>
      <c r="H49" s="7" t="s">
        <v>51</v>
      </c>
      <c r="I49" s="7">
        <v>93</v>
      </c>
      <c r="J49" s="7" t="s">
        <v>48</v>
      </c>
      <c r="K49" s="7">
        <v>79</v>
      </c>
      <c r="L49" s="19" t="str">
        <f t="shared" si="1"/>
        <v>胜</v>
      </c>
    </row>
    <row r="50" spans="2:12">
      <c r="B50" s="7"/>
      <c r="C50" s="7"/>
      <c r="D50" s="7"/>
      <c r="E50" s="5"/>
      <c r="F50" s="5"/>
      <c r="G50" s="6"/>
      <c r="H50" s="7" t="s">
        <v>52</v>
      </c>
      <c r="I50" s="7">
        <v>88.5</v>
      </c>
      <c r="J50" s="7" t="s">
        <v>48</v>
      </c>
      <c r="K50" s="7">
        <v>71.6</v>
      </c>
      <c r="L50" s="19" t="str">
        <f t="shared" si="1"/>
        <v>胜</v>
      </c>
    </row>
    <row r="51" spans="2:12">
      <c r="B51" s="7"/>
      <c r="C51" s="7"/>
      <c r="D51" s="7"/>
      <c r="E51" s="5"/>
      <c r="F51" s="5"/>
      <c r="G51" s="6"/>
      <c r="H51" s="7" t="s">
        <v>52</v>
      </c>
      <c r="I51" s="7">
        <v>88.5</v>
      </c>
      <c r="J51" s="7" t="s">
        <v>49</v>
      </c>
      <c r="K51" s="7">
        <v>89</v>
      </c>
      <c r="L51" s="19" t="str">
        <f t="shared" si="1"/>
        <v>负</v>
      </c>
    </row>
    <row r="52" spans="2:12">
      <c r="B52" s="7"/>
      <c r="C52" s="7"/>
      <c r="D52" s="7"/>
      <c r="E52" s="5"/>
      <c r="F52" s="5"/>
      <c r="G52" s="6"/>
      <c r="H52" s="7" t="s">
        <v>53</v>
      </c>
      <c r="I52" s="7">
        <v>103</v>
      </c>
      <c r="J52" s="7" t="s">
        <v>54</v>
      </c>
      <c r="K52" s="7">
        <v>97.5</v>
      </c>
      <c r="L52" s="19" t="str">
        <f t="shared" si="1"/>
        <v>胜</v>
      </c>
    </row>
    <row r="53" spans="2:12">
      <c r="B53" s="7"/>
      <c r="C53" s="7"/>
      <c r="D53" s="7"/>
      <c r="E53" s="5"/>
      <c r="F53" s="5"/>
      <c r="G53" s="6"/>
      <c r="H53" s="7" t="s">
        <v>53</v>
      </c>
      <c r="I53" s="7">
        <v>103</v>
      </c>
      <c r="J53" s="7" t="s">
        <v>55</v>
      </c>
      <c r="K53" s="7">
        <v>89.5</v>
      </c>
      <c r="L53" s="19" t="str">
        <f t="shared" si="1"/>
        <v>胜</v>
      </c>
    </row>
    <row r="54" spans="2:12">
      <c r="B54" s="7"/>
      <c r="C54" s="7"/>
      <c r="D54" s="7"/>
      <c r="E54" s="5"/>
      <c r="F54" s="5"/>
      <c r="G54" s="6"/>
      <c r="H54" s="7" t="s">
        <v>53</v>
      </c>
      <c r="I54" s="7">
        <v>103</v>
      </c>
      <c r="J54" s="7" t="s">
        <v>40</v>
      </c>
      <c r="K54" s="7">
        <v>105</v>
      </c>
      <c r="L54" s="19" t="str">
        <f t="shared" si="1"/>
        <v>负</v>
      </c>
    </row>
    <row r="55" spans="2:12">
      <c r="B55" s="7"/>
      <c r="C55" s="7"/>
      <c r="D55" s="7"/>
      <c r="E55" s="5"/>
      <c r="F55" s="5"/>
      <c r="G55" s="6"/>
      <c r="H55" s="7" t="s">
        <v>56</v>
      </c>
      <c r="I55" s="7">
        <v>98.8</v>
      </c>
      <c r="J55" s="7" t="s">
        <v>54</v>
      </c>
      <c r="K55" s="7">
        <v>101.6</v>
      </c>
      <c r="L55" s="19" t="str">
        <f t="shared" si="1"/>
        <v>负</v>
      </c>
    </row>
    <row r="56" spans="2:12">
      <c r="B56" s="7"/>
      <c r="C56" s="7"/>
      <c r="D56" s="7"/>
      <c r="E56" s="5"/>
      <c r="F56" s="5"/>
      <c r="G56" s="6"/>
      <c r="H56" s="7" t="s">
        <v>56</v>
      </c>
      <c r="I56" s="7">
        <v>98.8</v>
      </c>
      <c r="J56" s="7" t="s">
        <v>55</v>
      </c>
      <c r="K56" s="7">
        <v>103.2</v>
      </c>
      <c r="L56" s="19" t="str">
        <f t="shared" si="1"/>
        <v>负</v>
      </c>
    </row>
    <row r="57" spans="2:12">
      <c r="B57" s="7"/>
      <c r="C57" s="7"/>
      <c r="D57" s="7"/>
      <c r="E57" s="5"/>
      <c r="F57" s="5"/>
      <c r="G57" s="6"/>
      <c r="H57" s="7" t="s">
        <v>56</v>
      </c>
      <c r="I57" s="7">
        <v>98.8</v>
      </c>
      <c r="J57" s="7" t="s">
        <v>40</v>
      </c>
      <c r="K57" s="7">
        <v>97.6</v>
      </c>
      <c r="L57" s="19" t="str">
        <f t="shared" si="1"/>
        <v>胜</v>
      </c>
    </row>
    <row r="58" spans="2:12">
      <c r="B58" s="7"/>
      <c r="C58" s="7"/>
      <c r="D58" s="7"/>
      <c r="E58" s="5"/>
      <c r="F58" s="5"/>
      <c r="G58" s="6"/>
      <c r="H58" s="7" t="s">
        <v>57</v>
      </c>
      <c r="I58" s="7">
        <v>97.9</v>
      </c>
      <c r="J58" s="7" t="s">
        <v>40</v>
      </c>
      <c r="K58" s="7">
        <v>102.8</v>
      </c>
      <c r="L58" s="19" t="str">
        <f t="shared" si="1"/>
        <v>负</v>
      </c>
    </row>
    <row r="59" spans="2:12">
      <c r="B59" s="7"/>
      <c r="C59" s="7"/>
      <c r="D59" s="7"/>
      <c r="E59" s="5"/>
      <c r="F59" s="5"/>
      <c r="G59" s="6"/>
      <c r="H59" s="7" t="s">
        <v>57</v>
      </c>
      <c r="I59" s="7">
        <v>97.9</v>
      </c>
      <c r="J59" s="7" t="s">
        <v>20</v>
      </c>
      <c r="K59" s="7">
        <v>97.8</v>
      </c>
      <c r="L59" s="19" t="str">
        <f t="shared" si="1"/>
        <v>胜</v>
      </c>
    </row>
    <row r="60" spans="2:12">
      <c r="B60" s="7"/>
      <c r="C60" s="7"/>
      <c r="D60" s="7"/>
      <c r="E60" s="5"/>
      <c r="F60" s="5"/>
      <c r="G60" s="6"/>
      <c r="H60" s="7" t="s">
        <v>57</v>
      </c>
      <c r="I60" s="7">
        <v>97.9</v>
      </c>
      <c r="J60" s="7" t="s">
        <v>49</v>
      </c>
      <c r="K60" s="7">
        <v>98</v>
      </c>
      <c r="L60" s="19" t="str">
        <f t="shared" si="1"/>
        <v>负</v>
      </c>
    </row>
    <row r="61" spans="2:12">
      <c r="B61" s="7">
        <v>123</v>
      </c>
      <c r="C61" s="7">
        <v>1201297974</v>
      </c>
      <c r="D61" s="7" t="s">
        <v>58</v>
      </c>
      <c r="E61" s="7">
        <f>COUNTA(H61:H65)</f>
        <v>5</v>
      </c>
      <c r="F61" s="7">
        <f>COUNTIF(L61:L65,"胜")</f>
        <v>0</v>
      </c>
      <c r="G61" s="8">
        <f>F61/E61</f>
        <v>0</v>
      </c>
      <c r="H61" s="7" t="s">
        <v>59</v>
      </c>
      <c r="I61" s="7">
        <v>75.7</v>
      </c>
      <c r="J61" s="7" t="s">
        <v>38</v>
      </c>
      <c r="K61" s="7">
        <v>93</v>
      </c>
      <c r="L61" s="19" t="str">
        <f t="shared" si="1"/>
        <v>负</v>
      </c>
    </row>
    <row r="62" spans="2:12">
      <c r="B62" s="7"/>
      <c r="C62" s="7"/>
      <c r="D62" s="7"/>
      <c r="E62" s="7"/>
      <c r="F62" s="7"/>
      <c r="G62" s="8"/>
      <c r="H62" s="7" t="s">
        <v>59</v>
      </c>
      <c r="I62" s="7">
        <v>75.7</v>
      </c>
      <c r="J62" s="7" t="s">
        <v>49</v>
      </c>
      <c r="K62" s="7">
        <v>83.7</v>
      </c>
      <c r="L62" s="19" t="str">
        <f t="shared" si="1"/>
        <v>负</v>
      </c>
    </row>
    <row r="63" spans="2:12">
      <c r="B63" s="7"/>
      <c r="C63" s="7"/>
      <c r="D63" s="7"/>
      <c r="E63" s="7"/>
      <c r="F63" s="7"/>
      <c r="G63" s="8"/>
      <c r="H63" s="7" t="s">
        <v>60</v>
      </c>
      <c r="I63" s="7">
        <v>42.5</v>
      </c>
      <c r="J63" s="7" t="s">
        <v>38</v>
      </c>
      <c r="K63" s="7">
        <v>93.4</v>
      </c>
      <c r="L63" s="19" t="str">
        <f t="shared" si="1"/>
        <v>负</v>
      </c>
    </row>
    <row r="64" spans="2:12">
      <c r="B64" s="7"/>
      <c r="C64" s="7"/>
      <c r="D64" s="7"/>
      <c r="E64" s="7"/>
      <c r="F64" s="7"/>
      <c r="G64" s="8"/>
      <c r="H64" s="7" t="s">
        <v>60</v>
      </c>
      <c r="I64" s="7">
        <v>42.5</v>
      </c>
      <c r="J64" s="7" t="s">
        <v>49</v>
      </c>
      <c r="K64" s="7">
        <v>70.2</v>
      </c>
      <c r="L64" s="19" t="str">
        <f t="shared" si="1"/>
        <v>负</v>
      </c>
    </row>
    <row r="65" spans="2:12">
      <c r="B65" s="7"/>
      <c r="C65" s="7"/>
      <c r="D65" s="7"/>
      <c r="E65" s="7"/>
      <c r="F65" s="7"/>
      <c r="G65" s="8"/>
      <c r="H65" s="7" t="s">
        <v>61</v>
      </c>
      <c r="I65" s="7">
        <v>39.9</v>
      </c>
      <c r="J65" s="7" t="s">
        <v>38</v>
      </c>
      <c r="K65" s="7">
        <v>93.3</v>
      </c>
      <c r="L65" s="19" t="str">
        <f t="shared" si="1"/>
        <v>负</v>
      </c>
    </row>
    <row r="66" spans="2:12">
      <c r="B66" s="5">
        <v>26</v>
      </c>
      <c r="C66" s="5">
        <v>123568024</v>
      </c>
      <c r="D66" s="5">
        <v>123568024</v>
      </c>
      <c r="E66" s="5">
        <f>COUNTA(H66:H99)</f>
        <v>34</v>
      </c>
      <c r="F66" s="5">
        <f>COUNTIF(L66:L99,"胜")</f>
        <v>20</v>
      </c>
      <c r="G66" s="6">
        <f>F66/E66</f>
        <v>0.588235294117647</v>
      </c>
      <c r="H66" s="5" t="s">
        <v>12</v>
      </c>
      <c r="I66" s="5">
        <v>80.5</v>
      </c>
      <c r="J66" s="5" t="s">
        <v>62</v>
      </c>
      <c r="K66" s="5">
        <v>97.5</v>
      </c>
      <c r="L66" s="5" t="str">
        <f t="shared" si="1"/>
        <v>负</v>
      </c>
    </row>
    <row r="67" spans="2:12">
      <c r="B67" s="5"/>
      <c r="C67" s="5"/>
      <c r="D67" s="5"/>
      <c r="E67" s="5"/>
      <c r="F67" s="5"/>
      <c r="G67" s="6"/>
      <c r="H67" s="5" t="s">
        <v>12</v>
      </c>
      <c r="I67" s="5">
        <v>80.5</v>
      </c>
      <c r="J67" s="5" t="s">
        <v>63</v>
      </c>
      <c r="K67" s="5">
        <v>90</v>
      </c>
      <c r="L67" s="5" t="str">
        <f t="shared" si="1"/>
        <v>负</v>
      </c>
    </row>
    <row r="68" spans="2:12">
      <c r="B68" s="5"/>
      <c r="C68" s="5"/>
      <c r="D68" s="5"/>
      <c r="E68" s="5"/>
      <c r="F68" s="5"/>
      <c r="G68" s="6"/>
      <c r="H68" s="5" t="s">
        <v>16</v>
      </c>
      <c r="I68" s="5">
        <v>89.3</v>
      </c>
      <c r="J68" s="5" t="s">
        <v>62</v>
      </c>
      <c r="K68" s="5">
        <v>89.5</v>
      </c>
      <c r="L68" s="5" t="str">
        <f t="shared" si="1"/>
        <v>负</v>
      </c>
    </row>
    <row r="69" spans="2:12">
      <c r="B69" s="5"/>
      <c r="C69" s="5"/>
      <c r="D69" s="5"/>
      <c r="E69" s="5"/>
      <c r="F69" s="5"/>
      <c r="G69" s="6"/>
      <c r="H69" s="5" t="s">
        <v>16</v>
      </c>
      <c r="I69" s="5">
        <v>89.3</v>
      </c>
      <c r="J69" s="5" t="s">
        <v>63</v>
      </c>
      <c r="K69" s="5">
        <v>79.3</v>
      </c>
      <c r="L69" s="5" t="str">
        <f t="shared" si="1"/>
        <v>胜</v>
      </c>
    </row>
    <row r="70" spans="2:12">
      <c r="B70" s="5"/>
      <c r="C70" s="5"/>
      <c r="D70" s="5"/>
      <c r="E70" s="5"/>
      <c r="F70" s="5"/>
      <c r="G70" s="6"/>
      <c r="H70" s="5" t="s">
        <v>17</v>
      </c>
      <c r="I70" s="5">
        <v>89</v>
      </c>
      <c r="J70" s="5" t="s">
        <v>62</v>
      </c>
      <c r="K70" s="5">
        <v>89.8</v>
      </c>
      <c r="L70" s="5" t="str">
        <f t="shared" si="1"/>
        <v>负</v>
      </c>
    </row>
    <row r="71" spans="2:12">
      <c r="B71" s="5"/>
      <c r="C71" s="5"/>
      <c r="D71" s="5"/>
      <c r="E71" s="5"/>
      <c r="F71" s="5"/>
      <c r="G71" s="6"/>
      <c r="H71" s="5" t="s">
        <v>17</v>
      </c>
      <c r="I71" s="5">
        <v>89</v>
      </c>
      <c r="J71" s="5" t="s">
        <v>64</v>
      </c>
      <c r="K71" s="5">
        <v>68.8</v>
      </c>
      <c r="L71" s="5" t="str">
        <f t="shared" si="1"/>
        <v>胜</v>
      </c>
    </row>
    <row r="72" spans="2:12">
      <c r="B72" s="5"/>
      <c r="C72" s="5"/>
      <c r="D72" s="5"/>
      <c r="E72" s="5"/>
      <c r="F72" s="5"/>
      <c r="G72" s="6"/>
      <c r="H72" s="5" t="s">
        <v>17</v>
      </c>
      <c r="I72" s="5">
        <v>89</v>
      </c>
      <c r="J72" s="5" t="s">
        <v>63</v>
      </c>
      <c r="K72" s="5">
        <v>84.4</v>
      </c>
      <c r="L72" s="5" t="str">
        <f t="shared" si="1"/>
        <v>胜</v>
      </c>
    </row>
    <row r="73" spans="2:12">
      <c r="B73" s="5"/>
      <c r="C73" s="5"/>
      <c r="D73" s="5"/>
      <c r="E73" s="5"/>
      <c r="F73" s="5"/>
      <c r="G73" s="6"/>
      <c r="H73" s="5" t="s">
        <v>18</v>
      </c>
      <c r="I73" s="5">
        <v>92.8</v>
      </c>
      <c r="J73" s="5" t="s">
        <v>62</v>
      </c>
      <c r="K73" s="5">
        <v>88.3</v>
      </c>
      <c r="L73" s="5" t="str">
        <f t="shared" si="1"/>
        <v>胜</v>
      </c>
    </row>
    <row r="74" spans="2:12">
      <c r="B74" s="5"/>
      <c r="C74" s="5"/>
      <c r="D74" s="5"/>
      <c r="E74" s="5"/>
      <c r="F74" s="5"/>
      <c r="G74" s="6"/>
      <c r="H74" s="5" t="s">
        <v>18</v>
      </c>
      <c r="I74" s="5">
        <v>92.8</v>
      </c>
      <c r="J74" s="5" t="s">
        <v>63</v>
      </c>
      <c r="K74" s="5">
        <v>88</v>
      </c>
      <c r="L74" s="5" t="str">
        <f t="shared" si="1"/>
        <v>胜</v>
      </c>
    </row>
    <row r="75" spans="2:12">
      <c r="B75" s="5"/>
      <c r="C75" s="5"/>
      <c r="D75" s="5"/>
      <c r="E75" s="5"/>
      <c r="F75" s="5"/>
      <c r="G75" s="6"/>
      <c r="H75" s="5" t="s">
        <v>65</v>
      </c>
      <c r="I75" s="37">
        <v>90.7</v>
      </c>
      <c r="J75" s="37" t="s">
        <v>15</v>
      </c>
      <c r="K75" s="37">
        <v>91.9</v>
      </c>
      <c r="L75" s="5" t="str">
        <f t="shared" si="1"/>
        <v>负</v>
      </c>
    </row>
    <row r="76" spans="2:12">
      <c r="B76" s="5"/>
      <c r="C76" s="5"/>
      <c r="D76" s="5"/>
      <c r="E76" s="5"/>
      <c r="F76" s="5"/>
      <c r="G76" s="6"/>
      <c r="H76" s="5" t="s">
        <v>66</v>
      </c>
      <c r="I76" s="37">
        <v>89.6</v>
      </c>
      <c r="J76" s="37" t="s">
        <v>15</v>
      </c>
      <c r="K76" s="37">
        <v>0</v>
      </c>
      <c r="L76" s="5" t="str">
        <f t="shared" si="1"/>
        <v>胜</v>
      </c>
    </row>
    <row r="77" spans="2:12">
      <c r="B77" s="5"/>
      <c r="C77" s="5"/>
      <c r="D77" s="5"/>
      <c r="E77" s="5"/>
      <c r="F77" s="5"/>
      <c r="G77" s="6"/>
      <c r="H77" s="5" t="s">
        <v>67</v>
      </c>
      <c r="I77" s="37">
        <v>76.6</v>
      </c>
      <c r="J77" s="37" t="s">
        <v>68</v>
      </c>
      <c r="K77" s="37">
        <v>79.3</v>
      </c>
      <c r="L77" s="5" t="str">
        <f t="shared" si="1"/>
        <v>负</v>
      </c>
    </row>
    <row r="78" spans="2:12">
      <c r="B78" s="5"/>
      <c r="C78" s="5"/>
      <c r="D78" s="5"/>
      <c r="E78" s="5"/>
      <c r="F78" s="5"/>
      <c r="G78" s="6"/>
      <c r="H78" s="5" t="s">
        <v>69</v>
      </c>
      <c r="I78" s="37">
        <v>69.8</v>
      </c>
      <c r="J78" s="37" t="s">
        <v>68</v>
      </c>
      <c r="K78" s="37">
        <v>89.8</v>
      </c>
      <c r="L78" s="5" t="str">
        <f t="shared" si="1"/>
        <v>负</v>
      </c>
    </row>
    <row r="79" spans="2:12">
      <c r="B79" s="5"/>
      <c r="C79" s="5"/>
      <c r="D79" s="5"/>
      <c r="E79" s="5"/>
      <c r="F79" s="5"/>
      <c r="G79" s="6"/>
      <c r="H79" s="7" t="s">
        <v>19</v>
      </c>
      <c r="I79" s="7">
        <v>93.4</v>
      </c>
      <c r="J79" s="7">
        <v>1168438795</v>
      </c>
      <c r="K79" s="7">
        <v>79.6</v>
      </c>
      <c r="L79" s="19" t="str">
        <f t="shared" si="1"/>
        <v>胜</v>
      </c>
    </row>
    <row r="80" spans="2:12">
      <c r="B80" s="5"/>
      <c r="C80" s="5"/>
      <c r="D80" s="5"/>
      <c r="E80" s="5"/>
      <c r="F80" s="5"/>
      <c r="G80" s="6"/>
      <c r="H80" s="7" t="s">
        <v>19</v>
      </c>
      <c r="I80" s="7">
        <v>93.4</v>
      </c>
      <c r="J80" s="7" t="s">
        <v>20</v>
      </c>
      <c r="K80" s="7">
        <v>71.5</v>
      </c>
      <c r="L80" s="19" t="str">
        <f t="shared" si="1"/>
        <v>胜</v>
      </c>
    </row>
    <row r="81" spans="2:12">
      <c r="B81" s="5"/>
      <c r="C81" s="5"/>
      <c r="D81" s="5"/>
      <c r="E81" s="5"/>
      <c r="F81" s="5"/>
      <c r="G81" s="6"/>
      <c r="H81" s="7" t="s">
        <v>19</v>
      </c>
      <c r="I81" s="7">
        <v>93.4</v>
      </c>
      <c r="J81" s="7" t="s">
        <v>21</v>
      </c>
      <c r="K81" s="7">
        <v>79.3</v>
      </c>
      <c r="L81" s="19" t="str">
        <f>IF(I81&gt;K81,"胜",IF(I81=K81,"平",IF(I81&lt;K81,"负")))</f>
        <v>胜</v>
      </c>
    </row>
    <row r="82" spans="2:12">
      <c r="B82" s="5"/>
      <c r="C82" s="5"/>
      <c r="D82" s="5"/>
      <c r="E82" s="5"/>
      <c r="F82" s="5"/>
      <c r="G82" s="6"/>
      <c r="H82" s="7" t="s">
        <v>22</v>
      </c>
      <c r="I82" s="7">
        <v>88.5</v>
      </c>
      <c r="J82" s="7">
        <v>1168438795</v>
      </c>
      <c r="K82" s="7">
        <v>89.1</v>
      </c>
      <c r="L82" s="19" t="str">
        <f>IF(I82&gt;K82,"胜",IF(I82=K82,"平",IF(I82&lt;K82,"负")))</f>
        <v>负</v>
      </c>
    </row>
    <row r="83" spans="2:12">
      <c r="B83" s="5"/>
      <c r="C83" s="5"/>
      <c r="D83" s="5"/>
      <c r="E83" s="5"/>
      <c r="F83" s="5"/>
      <c r="G83" s="6"/>
      <c r="H83" s="7" t="s">
        <v>22</v>
      </c>
      <c r="I83" s="7">
        <v>88.5</v>
      </c>
      <c r="J83" s="7" t="s">
        <v>21</v>
      </c>
      <c r="K83" s="7">
        <v>73.7</v>
      </c>
      <c r="L83" s="19" t="str">
        <f t="shared" ref="L83:L116" si="2">IF(I83&gt;K83,"胜",IF(I83=K83,"平",IF(I83&lt;K83,"负")))</f>
        <v>胜</v>
      </c>
    </row>
    <row r="84" spans="2:12">
      <c r="B84" s="5"/>
      <c r="C84" s="5"/>
      <c r="D84" s="5"/>
      <c r="E84" s="5"/>
      <c r="F84" s="5"/>
      <c r="G84" s="6"/>
      <c r="H84" s="7" t="s">
        <v>23</v>
      </c>
      <c r="I84" s="7">
        <v>87.6</v>
      </c>
      <c r="J84" s="7">
        <v>1168438795</v>
      </c>
      <c r="K84" s="7">
        <v>90</v>
      </c>
      <c r="L84" s="19" t="str">
        <f t="shared" si="2"/>
        <v>负</v>
      </c>
    </row>
    <row r="85" spans="2:12">
      <c r="B85" s="5"/>
      <c r="C85" s="5"/>
      <c r="D85" s="5"/>
      <c r="E85" s="5"/>
      <c r="F85" s="5"/>
      <c r="G85" s="6"/>
      <c r="H85" s="7" t="s">
        <v>23</v>
      </c>
      <c r="I85" s="7">
        <v>87.6</v>
      </c>
      <c r="J85" s="7" t="s">
        <v>21</v>
      </c>
      <c r="K85" s="7">
        <v>83.1</v>
      </c>
      <c r="L85" s="19" t="str">
        <f t="shared" si="2"/>
        <v>胜</v>
      </c>
    </row>
    <row r="86" spans="2:12">
      <c r="B86" s="5"/>
      <c r="C86" s="5"/>
      <c r="D86" s="5"/>
      <c r="E86" s="5"/>
      <c r="F86" s="5"/>
      <c r="G86" s="6"/>
      <c r="H86" s="7" t="s">
        <v>24</v>
      </c>
      <c r="I86" s="7">
        <v>90.4</v>
      </c>
      <c r="J86" s="7">
        <v>1168438795</v>
      </c>
      <c r="K86" s="7">
        <v>75.5</v>
      </c>
      <c r="L86" s="19" t="str">
        <f t="shared" si="2"/>
        <v>胜</v>
      </c>
    </row>
    <row r="87" spans="2:12">
      <c r="B87" s="5"/>
      <c r="C87" s="5"/>
      <c r="D87" s="5"/>
      <c r="E87" s="5"/>
      <c r="F87" s="5"/>
      <c r="G87" s="6"/>
      <c r="H87" s="7" t="s">
        <v>25</v>
      </c>
      <c r="I87" s="7">
        <v>91</v>
      </c>
      <c r="J87" s="7" t="s">
        <v>31</v>
      </c>
      <c r="K87" s="7">
        <v>89.9</v>
      </c>
      <c r="L87" s="19" t="str">
        <f t="shared" si="2"/>
        <v>胜</v>
      </c>
    </row>
    <row r="88" spans="2:12">
      <c r="B88" s="5"/>
      <c r="C88" s="5"/>
      <c r="D88" s="5"/>
      <c r="E88" s="5"/>
      <c r="F88" s="5"/>
      <c r="G88" s="6"/>
      <c r="H88" s="7" t="s">
        <v>27</v>
      </c>
      <c r="I88" s="7">
        <v>52.5</v>
      </c>
      <c r="J88" s="7" t="s">
        <v>31</v>
      </c>
      <c r="K88" s="7">
        <v>87.6</v>
      </c>
      <c r="L88" s="19" t="str">
        <f t="shared" si="2"/>
        <v>负</v>
      </c>
    </row>
    <row r="89" spans="2:12">
      <c r="B89" s="5"/>
      <c r="C89" s="5"/>
      <c r="D89" s="5"/>
      <c r="E89" s="5"/>
      <c r="F89" s="5"/>
      <c r="G89" s="6"/>
      <c r="H89" s="7" t="s">
        <v>37</v>
      </c>
      <c r="I89" s="7">
        <v>92</v>
      </c>
      <c r="J89" s="7" t="s">
        <v>20</v>
      </c>
      <c r="K89" s="7">
        <v>90.4</v>
      </c>
      <c r="L89" s="19" t="str">
        <f t="shared" si="2"/>
        <v>胜</v>
      </c>
    </row>
    <row r="90" spans="2:12">
      <c r="B90" s="5"/>
      <c r="C90" s="5"/>
      <c r="D90" s="5"/>
      <c r="E90" s="5"/>
      <c r="F90" s="5"/>
      <c r="G90" s="6"/>
      <c r="H90" s="7" t="s">
        <v>37</v>
      </c>
      <c r="I90" s="7">
        <v>92</v>
      </c>
      <c r="J90" s="7" t="s">
        <v>70</v>
      </c>
      <c r="K90" s="7">
        <v>76.3</v>
      </c>
      <c r="L90" s="19" t="str">
        <f t="shared" si="2"/>
        <v>胜</v>
      </c>
    </row>
    <row r="91" spans="2:12">
      <c r="B91" s="5"/>
      <c r="C91" s="5"/>
      <c r="D91" s="5"/>
      <c r="E91" s="5"/>
      <c r="F91" s="5"/>
      <c r="G91" s="6"/>
      <c r="H91" s="7" t="s">
        <v>37</v>
      </c>
      <c r="I91" s="7">
        <v>92</v>
      </c>
      <c r="J91" s="7" t="s">
        <v>71</v>
      </c>
      <c r="K91" s="7">
        <v>79.2</v>
      </c>
      <c r="L91" s="19" t="str">
        <f t="shared" si="2"/>
        <v>胜</v>
      </c>
    </row>
    <row r="92" spans="2:12">
      <c r="B92" s="5"/>
      <c r="C92" s="5"/>
      <c r="D92" s="5"/>
      <c r="E92" s="5"/>
      <c r="F92" s="5"/>
      <c r="G92" s="6"/>
      <c r="H92" s="7" t="s">
        <v>41</v>
      </c>
      <c r="I92" s="7">
        <v>69.6</v>
      </c>
      <c r="J92" s="7" t="s">
        <v>20</v>
      </c>
      <c r="K92" s="7">
        <v>89.1</v>
      </c>
      <c r="L92" s="19" t="str">
        <f t="shared" si="2"/>
        <v>负</v>
      </c>
    </row>
    <row r="93" spans="2:12">
      <c r="B93" s="5"/>
      <c r="C93" s="5"/>
      <c r="D93" s="5"/>
      <c r="E93" s="5"/>
      <c r="F93" s="5"/>
      <c r="G93" s="6"/>
      <c r="H93" s="7" t="s">
        <v>41</v>
      </c>
      <c r="I93" s="7">
        <v>69.6</v>
      </c>
      <c r="J93" s="7" t="s">
        <v>70</v>
      </c>
      <c r="K93" s="7">
        <v>78.7</v>
      </c>
      <c r="L93" s="19" t="str">
        <f t="shared" si="2"/>
        <v>负</v>
      </c>
    </row>
    <row r="94" spans="2:12">
      <c r="B94" s="5"/>
      <c r="C94" s="5"/>
      <c r="D94" s="5"/>
      <c r="E94" s="5"/>
      <c r="F94" s="5"/>
      <c r="G94" s="6"/>
      <c r="H94" s="7" t="s">
        <v>42</v>
      </c>
      <c r="I94" s="7">
        <v>87.1</v>
      </c>
      <c r="J94" s="7" t="s">
        <v>70</v>
      </c>
      <c r="K94" s="7">
        <v>47.3</v>
      </c>
      <c r="L94" s="19" t="str">
        <f t="shared" si="2"/>
        <v>胜</v>
      </c>
    </row>
    <row r="95" spans="2:12">
      <c r="B95" s="5"/>
      <c r="C95" s="5"/>
      <c r="D95" s="5"/>
      <c r="E95" s="5"/>
      <c r="F95" s="5"/>
      <c r="G95" s="6"/>
      <c r="H95" s="7" t="s">
        <v>42</v>
      </c>
      <c r="I95" s="7">
        <v>87.1</v>
      </c>
      <c r="J95" s="7" t="s">
        <v>71</v>
      </c>
      <c r="K95" s="7">
        <v>80.5</v>
      </c>
      <c r="L95" s="19" t="str">
        <f t="shared" si="2"/>
        <v>胜</v>
      </c>
    </row>
    <row r="96" spans="2:12">
      <c r="B96" s="5"/>
      <c r="C96" s="5"/>
      <c r="D96" s="5"/>
      <c r="E96" s="5"/>
      <c r="F96" s="5"/>
      <c r="G96" s="6"/>
      <c r="H96" s="7" t="s">
        <v>43</v>
      </c>
      <c r="I96" s="7">
        <v>91.5</v>
      </c>
      <c r="J96" s="7" t="s">
        <v>20</v>
      </c>
      <c r="K96" s="7">
        <v>96.7</v>
      </c>
      <c r="L96" s="19" t="str">
        <f t="shared" si="2"/>
        <v>负</v>
      </c>
    </row>
    <row r="97" spans="2:12">
      <c r="B97" s="5"/>
      <c r="C97" s="5"/>
      <c r="D97" s="5"/>
      <c r="E97" s="5"/>
      <c r="F97" s="5"/>
      <c r="G97" s="6"/>
      <c r="H97" s="7" t="s">
        <v>43</v>
      </c>
      <c r="I97" s="7">
        <v>91.5</v>
      </c>
      <c r="J97" s="7" t="s">
        <v>70</v>
      </c>
      <c r="K97" s="7">
        <v>57</v>
      </c>
      <c r="L97" s="19" t="str">
        <f t="shared" si="2"/>
        <v>胜</v>
      </c>
    </row>
    <row r="98" spans="2:12">
      <c r="B98" s="5"/>
      <c r="C98" s="5"/>
      <c r="D98" s="5"/>
      <c r="E98" s="5"/>
      <c r="F98" s="5"/>
      <c r="G98" s="6"/>
      <c r="H98" s="7" t="s">
        <v>43</v>
      </c>
      <c r="I98" s="7">
        <v>91.5</v>
      </c>
      <c r="J98" s="7" t="s">
        <v>71</v>
      </c>
      <c r="K98" s="7">
        <v>84.7</v>
      </c>
      <c r="L98" s="19" t="str">
        <f t="shared" si="2"/>
        <v>胜</v>
      </c>
    </row>
    <row r="99" spans="2:12">
      <c r="B99" s="5"/>
      <c r="C99" s="5"/>
      <c r="D99" s="5"/>
      <c r="E99" s="5"/>
      <c r="F99" s="5"/>
      <c r="G99" s="6"/>
      <c r="H99" s="7" t="s">
        <v>45</v>
      </c>
      <c r="I99" s="7">
        <v>90.7</v>
      </c>
      <c r="J99" s="7">
        <v>1168438795</v>
      </c>
      <c r="K99" s="7">
        <v>91.8</v>
      </c>
      <c r="L99" s="19" t="str">
        <f t="shared" si="2"/>
        <v>负</v>
      </c>
    </row>
    <row r="100" spans="2:12">
      <c r="B100" s="7">
        <v>39</v>
      </c>
      <c r="C100" s="7" t="s">
        <v>73</v>
      </c>
      <c r="D100" s="7" t="s">
        <v>73</v>
      </c>
      <c r="E100" s="7">
        <f>COUNTA(H100:H134)</f>
        <v>35</v>
      </c>
      <c r="F100" s="7">
        <f>COUNTIF(L100:L134,"胜")</f>
        <v>13</v>
      </c>
      <c r="G100" s="6">
        <f>F100/E100</f>
        <v>0.371428571428571</v>
      </c>
      <c r="H100" s="7" t="s">
        <v>37</v>
      </c>
      <c r="I100" s="7">
        <v>83.1</v>
      </c>
      <c r="J100" s="7" t="s">
        <v>74</v>
      </c>
      <c r="K100" s="7">
        <v>93.1</v>
      </c>
      <c r="L100" s="19" t="str">
        <f t="shared" si="2"/>
        <v>负</v>
      </c>
    </row>
    <row r="101" spans="2:12">
      <c r="B101" s="7"/>
      <c r="C101" s="7"/>
      <c r="D101" s="7"/>
      <c r="E101" s="7"/>
      <c r="F101" s="7"/>
      <c r="G101" s="6"/>
      <c r="H101" s="7" t="s">
        <v>37</v>
      </c>
      <c r="I101" s="7">
        <v>83.1</v>
      </c>
      <c r="J101" s="7" t="s">
        <v>75</v>
      </c>
      <c r="K101" s="7">
        <v>77.6</v>
      </c>
      <c r="L101" s="19" t="str">
        <f t="shared" si="2"/>
        <v>胜</v>
      </c>
    </row>
    <row r="102" spans="2:12">
      <c r="B102" s="7"/>
      <c r="C102" s="7"/>
      <c r="D102" s="7"/>
      <c r="E102" s="7"/>
      <c r="F102" s="7"/>
      <c r="G102" s="6"/>
      <c r="H102" s="7" t="s">
        <v>41</v>
      </c>
      <c r="I102" s="7">
        <v>87</v>
      </c>
      <c r="J102" s="7" t="s">
        <v>74</v>
      </c>
      <c r="K102" s="7">
        <v>72</v>
      </c>
      <c r="L102" s="19" t="str">
        <f t="shared" si="2"/>
        <v>胜</v>
      </c>
    </row>
    <row r="103" spans="2:12">
      <c r="B103" s="7"/>
      <c r="C103" s="7"/>
      <c r="D103" s="7"/>
      <c r="E103" s="7"/>
      <c r="F103" s="7"/>
      <c r="G103" s="6"/>
      <c r="H103" s="7" t="s">
        <v>41</v>
      </c>
      <c r="I103" s="7">
        <v>87</v>
      </c>
      <c r="J103" s="7" t="s">
        <v>75</v>
      </c>
      <c r="K103" s="7">
        <v>74.5</v>
      </c>
      <c r="L103" s="19" t="str">
        <f t="shared" si="2"/>
        <v>胜</v>
      </c>
    </row>
    <row r="104" spans="2:12">
      <c r="B104" s="7"/>
      <c r="C104" s="7"/>
      <c r="D104" s="7"/>
      <c r="E104" s="7"/>
      <c r="F104" s="7"/>
      <c r="G104" s="6"/>
      <c r="H104" s="7" t="s">
        <v>41</v>
      </c>
      <c r="I104" s="7">
        <v>87</v>
      </c>
      <c r="J104" s="7" t="s">
        <v>76</v>
      </c>
      <c r="K104" s="7">
        <v>52.9</v>
      </c>
      <c r="L104" s="19" t="str">
        <f t="shared" si="2"/>
        <v>胜</v>
      </c>
    </row>
    <row r="105" spans="2:12">
      <c r="B105" s="7"/>
      <c r="C105" s="7"/>
      <c r="D105" s="7"/>
      <c r="E105" s="7"/>
      <c r="F105" s="7"/>
      <c r="G105" s="6"/>
      <c r="H105" s="7" t="s">
        <v>42</v>
      </c>
      <c r="I105" s="7">
        <v>79.8</v>
      </c>
      <c r="J105" s="7" t="s">
        <v>74</v>
      </c>
      <c r="K105" s="7">
        <v>85.3</v>
      </c>
      <c r="L105" s="19" t="str">
        <f t="shared" si="2"/>
        <v>负</v>
      </c>
    </row>
    <row r="106" spans="2:12">
      <c r="B106" s="7"/>
      <c r="C106" s="7"/>
      <c r="D106" s="7"/>
      <c r="E106" s="7"/>
      <c r="F106" s="7"/>
      <c r="G106" s="6"/>
      <c r="H106" s="7" t="s">
        <v>42</v>
      </c>
      <c r="I106" s="7">
        <v>79.8</v>
      </c>
      <c r="J106" s="7" t="s">
        <v>75</v>
      </c>
      <c r="K106" s="7">
        <v>39.9</v>
      </c>
      <c r="L106" s="19" t="str">
        <f t="shared" si="2"/>
        <v>胜</v>
      </c>
    </row>
    <row r="107" spans="2:12">
      <c r="B107" s="7"/>
      <c r="C107" s="7"/>
      <c r="D107" s="7"/>
      <c r="E107" s="7"/>
      <c r="F107" s="7"/>
      <c r="G107" s="6"/>
      <c r="H107" s="7" t="s">
        <v>43</v>
      </c>
      <c r="I107" s="7">
        <v>74.1</v>
      </c>
      <c r="J107" s="7" t="s">
        <v>74</v>
      </c>
      <c r="K107" s="7">
        <v>89.6</v>
      </c>
      <c r="L107" s="19" t="str">
        <f t="shared" si="2"/>
        <v>负</v>
      </c>
    </row>
    <row r="108" spans="2:12">
      <c r="B108" s="7"/>
      <c r="C108" s="7"/>
      <c r="D108" s="7"/>
      <c r="E108" s="7"/>
      <c r="F108" s="7"/>
      <c r="G108" s="6"/>
      <c r="H108" s="7" t="s">
        <v>43</v>
      </c>
      <c r="I108" s="7">
        <v>74.1</v>
      </c>
      <c r="J108" s="7" t="s">
        <v>75</v>
      </c>
      <c r="K108" s="7">
        <v>65.3</v>
      </c>
      <c r="L108" s="19" t="str">
        <f t="shared" si="2"/>
        <v>胜</v>
      </c>
    </row>
    <row r="109" spans="2:12">
      <c r="B109" s="7"/>
      <c r="C109" s="7"/>
      <c r="D109" s="7"/>
      <c r="E109" s="7"/>
      <c r="F109" s="7"/>
      <c r="G109" s="6"/>
      <c r="H109" s="7" t="s">
        <v>44</v>
      </c>
      <c r="I109" s="7">
        <v>88.4</v>
      </c>
      <c r="J109" s="7" t="s">
        <v>39</v>
      </c>
      <c r="K109" s="7">
        <v>97.6</v>
      </c>
      <c r="L109" s="19" t="str">
        <f t="shared" si="2"/>
        <v>负</v>
      </c>
    </row>
    <row r="110" spans="2:12">
      <c r="B110" s="7"/>
      <c r="C110" s="7"/>
      <c r="D110" s="7"/>
      <c r="E110" s="7"/>
      <c r="F110" s="7"/>
      <c r="G110" s="6"/>
      <c r="H110" s="7" t="s">
        <v>59</v>
      </c>
      <c r="I110" s="7">
        <v>84.4</v>
      </c>
      <c r="J110" s="7" t="s">
        <v>54</v>
      </c>
      <c r="K110" s="7">
        <v>90.7</v>
      </c>
      <c r="L110" s="19" t="str">
        <f t="shared" si="2"/>
        <v>负</v>
      </c>
    </row>
    <row r="111" spans="2:12">
      <c r="B111" s="7"/>
      <c r="C111" s="7"/>
      <c r="D111" s="7"/>
      <c r="E111" s="7"/>
      <c r="F111" s="7"/>
      <c r="G111" s="6"/>
      <c r="H111" s="7" t="s">
        <v>59</v>
      </c>
      <c r="I111" s="7">
        <v>84.4</v>
      </c>
      <c r="J111" s="7" t="s">
        <v>77</v>
      </c>
      <c r="K111" s="7">
        <v>83.6</v>
      </c>
      <c r="L111" s="19" t="str">
        <f t="shared" si="2"/>
        <v>胜</v>
      </c>
    </row>
    <row r="112" spans="2:12">
      <c r="B112" s="7"/>
      <c r="C112" s="7"/>
      <c r="D112" s="7"/>
      <c r="E112" s="7"/>
      <c r="F112" s="7"/>
      <c r="G112" s="6"/>
      <c r="H112" s="7" t="s">
        <v>59</v>
      </c>
      <c r="I112" s="7">
        <v>84.4</v>
      </c>
      <c r="J112" s="7" t="s">
        <v>55</v>
      </c>
      <c r="K112" s="7">
        <v>78.2</v>
      </c>
      <c r="L112" s="19" t="str">
        <f t="shared" si="2"/>
        <v>胜</v>
      </c>
    </row>
    <row r="113" spans="2:12">
      <c r="B113" s="7"/>
      <c r="C113" s="7"/>
      <c r="D113" s="7"/>
      <c r="E113" s="7"/>
      <c r="F113" s="7"/>
      <c r="G113" s="6"/>
      <c r="H113" s="7" t="s">
        <v>60</v>
      </c>
      <c r="I113" s="7">
        <v>76</v>
      </c>
      <c r="J113" s="7" t="s">
        <v>54</v>
      </c>
      <c r="K113" s="7">
        <v>85.9</v>
      </c>
      <c r="L113" s="19" t="str">
        <f t="shared" ref="L113:L176" si="3">IF(I113&gt;K113,"胜",IF(I113=K113,"平",IF(I113&lt;K113,"负")))</f>
        <v>负</v>
      </c>
    </row>
    <row r="114" spans="2:12">
      <c r="B114" s="7"/>
      <c r="C114" s="7"/>
      <c r="D114" s="7"/>
      <c r="E114" s="7"/>
      <c r="F114" s="7"/>
      <c r="G114" s="6"/>
      <c r="H114" s="7" t="s">
        <v>60</v>
      </c>
      <c r="I114" s="7">
        <v>76</v>
      </c>
      <c r="J114" s="7" t="s">
        <v>77</v>
      </c>
      <c r="K114" s="7">
        <v>87.3</v>
      </c>
      <c r="L114" s="19" t="str">
        <f t="shared" si="3"/>
        <v>负</v>
      </c>
    </row>
    <row r="115" spans="2:12">
      <c r="B115" s="7"/>
      <c r="C115" s="7"/>
      <c r="D115" s="7"/>
      <c r="E115" s="7"/>
      <c r="F115" s="7"/>
      <c r="G115" s="6"/>
      <c r="H115" s="7" t="s">
        <v>61</v>
      </c>
      <c r="I115" s="7">
        <v>77.8</v>
      </c>
      <c r="J115" s="7" t="s">
        <v>54</v>
      </c>
      <c r="K115" s="7">
        <v>93.2</v>
      </c>
      <c r="L115" s="19" t="str">
        <f t="shared" si="3"/>
        <v>负</v>
      </c>
    </row>
    <row r="116" spans="2:12">
      <c r="B116" s="7"/>
      <c r="C116" s="7"/>
      <c r="D116" s="7"/>
      <c r="E116" s="7"/>
      <c r="F116" s="7"/>
      <c r="G116" s="6"/>
      <c r="H116" s="7" t="s">
        <v>61</v>
      </c>
      <c r="I116" s="7">
        <v>77.8</v>
      </c>
      <c r="J116" s="7" t="s">
        <v>77</v>
      </c>
      <c r="K116" s="7">
        <v>78.5</v>
      </c>
      <c r="L116" s="19" t="str">
        <f t="shared" si="3"/>
        <v>负</v>
      </c>
    </row>
    <row r="117" spans="2:12">
      <c r="B117" s="7"/>
      <c r="C117" s="7"/>
      <c r="D117" s="7"/>
      <c r="E117" s="7"/>
      <c r="F117" s="7"/>
      <c r="G117" s="6"/>
      <c r="H117" s="7" t="s">
        <v>47</v>
      </c>
      <c r="I117" s="7">
        <v>70.1</v>
      </c>
      <c r="J117" s="7" t="s">
        <v>54</v>
      </c>
      <c r="K117" s="7">
        <v>92.8</v>
      </c>
      <c r="L117" s="19" t="str">
        <f t="shared" si="3"/>
        <v>负</v>
      </c>
    </row>
    <row r="118" spans="2:12">
      <c r="B118" s="7"/>
      <c r="C118" s="7"/>
      <c r="D118" s="7"/>
      <c r="E118" s="7"/>
      <c r="F118" s="7"/>
      <c r="G118" s="6"/>
      <c r="H118" s="7" t="s">
        <v>47</v>
      </c>
      <c r="I118" s="7">
        <v>70.1</v>
      </c>
      <c r="J118" s="7" t="s">
        <v>78</v>
      </c>
      <c r="K118" s="7">
        <v>70.7</v>
      </c>
      <c r="L118" s="19" t="str">
        <f t="shared" si="3"/>
        <v>负</v>
      </c>
    </row>
    <row r="119" spans="2:12">
      <c r="B119" s="7"/>
      <c r="C119" s="7"/>
      <c r="D119" s="7"/>
      <c r="E119" s="7"/>
      <c r="F119" s="7"/>
      <c r="G119" s="6"/>
      <c r="H119" s="7" t="s">
        <v>50</v>
      </c>
      <c r="I119" s="7">
        <v>79.2</v>
      </c>
      <c r="J119" s="7" t="s">
        <v>54</v>
      </c>
      <c r="K119" s="7">
        <v>91.4</v>
      </c>
      <c r="L119" s="19" t="str">
        <f t="shared" si="3"/>
        <v>负</v>
      </c>
    </row>
    <row r="120" spans="2:12">
      <c r="B120" s="7"/>
      <c r="C120" s="7"/>
      <c r="D120" s="7"/>
      <c r="E120" s="7"/>
      <c r="F120" s="7"/>
      <c r="G120" s="6"/>
      <c r="H120" s="7" t="s">
        <v>50</v>
      </c>
      <c r="I120" s="7">
        <v>79.2</v>
      </c>
      <c r="J120" s="7" t="s">
        <v>78</v>
      </c>
      <c r="K120" s="7">
        <v>88.3</v>
      </c>
      <c r="L120" s="19" t="str">
        <f t="shared" si="3"/>
        <v>负</v>
      </c>
    </row>
    <row r="121" spans="2:12">
      <c r="B121" s="7"/>
      <c r="C121" s="7"/>
      <c r="D121" s="7"/>
      <c r="E121" s="7"/>
      <c r="F121" s="7"/>
      <c r="G121" s="6"/>
      <c r="H121" s="7" t="s">
        <v>79</v>
      </c>
      <c r="I121" s="7">
        <v>88</v>
      </c>
      <c r="J121" s="7" t="s">
        <v>20</v>
      </c>
      <c r="K121" s="7">
        <v>97.1</v>
      </c>
      <c r="L121" s="7" t="str">
        <f t="shared" si="3"/>
        <v>负</v>
      </c>
    </row>
    <row r="122" spans="2:12">
      <c r="B122" s="7"/>
      <c r="C122" s="7"/>
      <c r="D122" s="7"/>
      <c r="E122" s="7"/>
      <c r="F122" s="7"/>
      <c r="G122" s="6"/>
      <c r="H122" s="7" t="s">
        <v>79</v>
      </c>
      <c r="I122" s="7">
        <v>88</v>
      </c>
      <c r="J122" s="7" t="s">
        <v>80</v>
      </c>
      <c r="K122" s="7">
        <v>84</v>
      </c>
      <c r="L122" s="7" t="str">
        <f t="shared" si="3"/>
        <v>胜</v>
      </c>
    </row>
    <row r="123" spans="2:12">
      <c r="B123" s="7"/>
      <c r="C123" s="7"/>
      <c r="D123" s="7"/>
      <c r="E123" s="7"/>
      <c r="F123" s="7"/>
      <c r="G123" s="6"/>
      <c r="H123" s="7" t="s">
        <v>79</v>
      </c>
      <c r="I123" s="7">
        <v>88</v>
      </c>
      <c r="J123" s="7" t="s">
        <v>38</v>
      </c>
      <c r="K123" s="7">
        <v>88.8</v>
      </c>
      <c r="L123" s="7" t="str">
        <f t="shared" si="3"/>
        <v>负</v>
      </c>
    </row>
    <row r="124" spans="2:12">
      <c r="B124" s="7"/>
      <c r="C124" s="7"/>
      <c r="D124" s="7"/>
      <c r="E124" s="7"/>
      <c r="F124" s="7"/>
      <c r="G124" s="6"/>
      <c r="H124" s="7" t="s">
        <v>81</v>
      </c>
      <c r="I124" s="7">
        <v>89.3</v>
      </c>
      <c r="J124" s="7" t="s">
        <v>20</v>
      </c>
      <c r="K124" s="7">
        <v>33.3</v>
      </c>
      <c r="L124" s="7" t="str">
        <f t="shared" si="3"/>
        <v>胜</v>
      </c>
    </row>
    <row r="125" spans="2:12">
      <c r="B125" s="7"/>
      <c r="C125" s="7"/>
      <c r="D125" s="7"/>
      <c r="E125" s="7"/>
      <c r="F125" s="7"/>
      <c r="G125" s="6"/>
      <c r="H125" s="7" t="s">
        <v>81</v>
      </c>
      <c r="I125" s="7">
        <v>89.3</v>
      </c>
      <c r="J125" s="7" t="s">
        <v>80</v>
      </c>
      <c r="K125" s="7">
        <v>83</v>
      </c>
      <c r="L125" s="7" t="str">
        <f t="shared" si="3"/>
        <v>胜</v>
      </c>
    </row>
    <row r="126" spans="2:12">
      <c r="B126" s="7"/>
      <c r="C126" s="7"/>
      <c r="D126" s="7"/>
      <c r="E126" s="7"/>
      <c r="F126" s="7"/>
      <c r="G126" s="6"/>
      <c r="H126" s="7" t="s">
        <v>81</v>
      </c>
      <c r="I126" s="7">
        <v>89.3</v>
      </c>
      <c r="J126" s="7" t="s">
        <v>38</v>
      </c>
      <c r="K126" s="7">
        <v>94.3</v>
      </c>
      <c r="L126" s="7" t="str">
        <f t="shared" si="3"/>
        <v>负</v>
      </c>
    </row>
    <row r="127" spans="2:12">
      <c r="B127" s="7"/>
      <c r="C127" s="7"/>
      <c r="D127" s="7"/>
      <c r="E127" s="7"/>
      <c r="F127" s="7"/>
      <c r="G127" s="6"/>
      <c r="H127" s="7" t="s">
        <v>82</v>
      </c>
      <c r="I127" s="7">
        <v>93.2</v>
      </c>
      <c r="J127" s="7" t="s">
        <v>54</v>
      </c>
      <c r="K127" s="7">
        <v>101.9</v>
      </c>
      <c r="L127" s="7" t="str">
        <f t="shared" si="3"/>
        <v>负</v>
      </c>
    </row>
    <row r="128" spans="2:12">
      <c r="B128" s="7"/>
      <c r="C128" s="7"/>
      <c r="D128" s="7"/>
      <c r="E128" s="7"/>
      <c r="F128" s="7"/>
      <c r="G128" s="6"/>
      <c r="H128" s="7" t="s">
        <v>82</v>
      </c>
      <c r="I128" s="7">
        <v>93.2</v>
      </c>
      <c r="J128" s="7" t="s">
        <v>48</v>
      </c>
      <c r="K128" s="7">
        <v>92.6</v>
      </c>
      <c r="L128" s="7" t="str">
        <f t="shared" si="3"/>
        <v>胜</v>
      </c>
    </row>
    <row r="129" spans="2:12">
      <c r="B129" s="7"/>
      <c r="C129" s="7"/>
      <c r="D129" s="7"/>
      <c r="E129" s="7"/>
      <c r="F129" s="7"/>
      <c r="G129" s="6"/>
      <c r="H129" s="5" t="s">
        <v>83</v>
      </c>
      <c r="I129" s="5">
        <v>87.9</v>
      </c>
      <c r="J129" s="5" t="s">
        <v>48</v>
      </c>
      <c r="K129" s="5">
        <v>96.1</v>
      </c>
      <c r="L129" s="5" t="str">
        <f t="shared" si="3"/>
        <v>负</v>
      </c>
    </row>
    <row r="130" spans="2:12">
      <c r="B130" s="7"/>
      <c r="C130" s="7"/>
      <c r="D130" s="7"/>
      <c r="E130" s="7"/>
      <c r="F130" s="7"/>
      <c r="G130" s="6"/>
      <c r="H130" s="5" t="s">
        <v>84</v>
      </c>
      <c r="I130" s="5">
        <v>84.7</v>
      </c>
      <c r="J130" s="5" t="s">
        <v>48</v>
      </c>
      <c r="K130" s="5">
        <v>97.2</v>
      </c>
      <c r="L130" s="5" t="str">
        <f t="shared" si="3"/>
        <v>负</v>
      </c>
    </row>
    <row r="131" spans="2:12">
      <c r="B131" s="7"/>
      <c r="C131" s="7"/>
      <c r="D131" s="7"/>
      <c r="E131" s="7"/>
      <c r="F131" s="7"/>
      <c r="G131" s="6"/>
      <c r="H131" s="5" t="s">
        <v>84</v>
      </c>
      <c r="I131" s="5">
        <v>84.7</v>
      </c>
      <c r="J131" s="5" t="s">
        <v>78</v>
      </c>
      <c r="K131" s="5">
        <v>82.9</v>
      </c>
      <c r="L131" s="5" t="str">
        <f t="shared" si="3"/>
        <v>胜</v>
      </c>
    </row>
    <row r="132" spans="2:12">
      <c r="B132" s="7"/>
      <c r="C132" s="7"/>
      <c r="D132" s="7"/>
      <c r="E132" s="7"/>
      <c r="F132" s="7"/>
      <c r="G132" s="6"/>
      <c r="H132" s="5" t="s">
        <v>85</v>
      </c>
      <c r="I132" s="5">
        <v>81.7</v>
      </c>
      <c r="J132" s="5" t="s">
        <v>86</v>
      </c>
      <c r="K132" s="5">
        <v>103.5</v>
      </c>
      <c r="L132" s="5" t="str">
        <f t="shared" si="3"/>
        <v>负</v>
      </c>
    </row>
    <row r="133" spans="2:12">
      <c r="B133" s="7"/>
      <c r="C133" s="7"/>
      <c r="D133" s="7"/>
      <c r="E133" s="7"/>
      <c r="F133" s="7"/>
      <c r="G133" s="6"/>
      <c r="H133" s="5" t="s">
        <v>85</v>
      </c>
      <c r="I133" s="5">
        <v>81.7</v>
      </c>
      <c r="J133" s="5" t="s">
        <v>87</v>
      </c>
      <c r="K133" s="5">
        <v>102.2</v>
      </c>
      <c r="L133" s="5" t="str">
        <f t="shared" si="3"/>
        <v>负</v>
      </c>
    </row>
    <row r="134" spans="2:12">
      <c r="B134" s="7"/>
      <c r="C134" s="7"/>
      <c r="D134" s="7"/>
      <c r="E134" s="7"/>
      <c r="F134" s="7"/>
      <c r="G134" s="6"/>
      <c r="H134" s="5" t="s">
        <v>85</v>
      </c>
      <c r="I134" s="5">
        <v>81.7</v>
      </c>
      <c r="J134" s="5" t="s">
        <v>48</v>
      </c>
      <c r="K134" s="5">
        <v>98.4</v>
      </c>
      <c r="L134" s="5" t="str">
        <f t="shared" si="3"/>
        <v>负</v>
      </c>
    </row>
    <row r="135" spans="2:12">
      <c r="B135" s="7">
        <v>95</v>
      </c>
      <c r="C135" s="7" t="s">
        <v>49</v>
      </c>
      <c r="D135" s="7" t="s">
        <v>49</v>
      </c>
      <c r="E135" s="7">
        <f>COUNTA(H135:H153)</f>
        <v>19</v>
      </c>
      <c r="F135" s="7">
        <f>COUNTIF(L135:L153,"胜")</f>
        <v>8</v>
      </c>
      <c r="G135" s="8">
        <f>F135/E135</f>
        <v>0.421052631578947</v>
      </c>
      <c r="H135" s="7" t="s">
        <v>59</v>
      </c>
      <c r="I135" s="7">
        <v>83.7</v>
      </c>
      <c r="J135" s="7" t="s">
        <v>38</v>
      </c>
      <c r="K135" s="7">
        <v>93</v>
      </c>
      <c r="L135" s="19" t="str">
        <f t="shared" si="3"/>
        <v>负</v>
      </c>
    </row>
    <row r="136" spans="2:12">
      <c r="B136" s="7"/>
      <c r="C136" s="7"/>
      <c r="D136" s="7"/>
      <c r="E136" s="7"/>
      <c r="F136" s="7"/>
      <c r="G136" s="8"/>
      <c r="H136" s="7" t="s">
        <v>59</v>
      </c>
      <c r="I136" s="7">
        <v>83.7</v>
      </c>
      <c r="J136" s="7">
        <v>1201297974</v>
      </c>
      <c r="K136" s="7">
        <v>75.7</v>
      </c>
      <c r="L136" s="19" t="str">
        <f t="shared" si="3"/>
        <v>胜</v>
      </c>
    </row>
    <row r="137" spans="2:12">
      <c r="B137" s="7"/>
      <c r="C137" s="7"/>
      <c r="D137" s="7"/>
      <c r="E137" s="7"/>
      <c r="F137" s="7"/>
      <c r="G137" s="8"/>
      <c r="H137" s="7" t="s">
        <v>60</v>
      </c>
      <c r="I137" s="7">
        <v>70.2</v>
      </c>
      <c r="J137" s="7" t="s">
        <v>38</v>
      </c>
      <c r="K137" s="7">
        <v>93.4</v>
      </c>
      <c r="L137" s="19" t="str">
        <f t="shared" si="3"/>
        <v>负</v>
      </c>
    </row>
    <row r="138" spans="2:12">
      <c r="B138" s="7"/>
      <c r="C138" s="7"/>
      <c r="D138" s="7"/>
      <c r="E138" s="7"/>
      <c r="F138" s="7"/>
      <c r="G138" s="8"/>
      <c r="H138" s="7" t="s">
        <v>60</v>
      </c>
      <c r="I138" s="7">
        <v>70.2</v>
      </c>
      <c r="J138" s="7">
        <v>1201297974</v>
      </c>
      <c r="K138" s="7">
        <v>42.5</v>
      </c>
      <c r="L138" s="19" t="str">
        <f t="shared" si="3"/>
        <v>胜</v>
      </c>
    </row>
    <row r="139" spans="2:12">
      <c r="B139" s="7"/>
      <c r="C139" s="7"/>
      <c r="D139" s="7"/>
      <c r="E139" s="7"/>
      <c r="F139" s="7"/>
      <c r="G139" s="8"/>
      <c r="H139" s="7" t="s">
        <v>88</v>
      </c>
      <c r="I139" s="7">
        <v>84.3</v>
      </c>
      <c r="J139" s="7" t="s">
        <v>40</v>
      </c>
      <c r="K139" s="7">
        <v>93</v>
      </c>
      <c r="L139" s="19" t="str">
        <f t="shared" si="3"/>
        <v>负</v>
      </c>
    </row>
    <row r="140" spans="2:12">
      <c r="B140" s="7"/>
      <c r="C140" s="7"/>
      <c r="D140" s="7"/>
      <c r="E140" s="7"/>
      <c r="F140" s="7"/>
      <c r="G140" s="8"/>
      <c r="H140" s="7" t="s">
        <v>88</v>
      </c>
      <c r="I140" s="7">
        <v>84.3</v>
      </c>
      <c r="J140" s="7" t="s">
        <v>89</v>
      </c>
      <c r="K140" s="7">
        <v>93.3</v>
      </c>
      <c r="L140" s="19" t="str">
        <f t="shared" si="3"/>
        <v>负</v>
      </c>
    </row>
    <row r="141" spans="2:12">
      <c r="B141" s="7"/>
      <c r="C141" s="7"/>
      <c r="D141" s="7"/>
      <c r="E141" s="7"/>
      <c r="F141" s="7"/>
      <c r="G141" s="8"/>
      <c r="H141" s="7" t="s">
        <v>47</v>
      </c>
      <c r="I141" s="7">
        <v>55</v>
      </c>
      <c r="J141" s="7">
        <v>1168438795</v>
      </c>
      <c r="K141" s="7">
        <v>93</v>
      </c>
      <c r="L141" s="19" t="str">
        <f t="shared" si="3"/>
        <v>负</v>
      </c>
    </row>
    <row r="142" spans="2:12">
      <c r="B142" s="7"/>
      <c r="C142" s="7"/>
      <c r="D142" s="7"/>
      <c r="E142" s="7"/>
      <c r="F142" s="7"/>
      <c r="G142" s="8"/>
      <c r="H142" s="7" t="s">
        <v>47</v>
      </c>
      <c r="I142" s="7">
        <v>55</v>
      </c>
      <c r="J142" s="7" t="s">
        <v>48</v>
      </c>
      <c r="K142" s="7">
        <v>62</v>
      </c>
      <c r="L142" s="19" t="str">
        <f t="shared" si="3"/>
        <v>负</v>
      </c>
    </row>
    <row r="143" spans="2:12">
      <c r="B143" s="7"/>
      <c r="C143" s="7"/>
      <c r="D143" s="7"/>
      <c r="E143" s="7"/>
      <c r="F143" s="7"/>
      <c r="G143" s="8"/>
      <c r="H143" s="7" t="s">
        <v>50</v>
      </c>
      <c r="I143" s="7">
        <v>85.3</v>
      </c>
      <c r="J143" s="7">
        <v>1168438795</v>
      </c>
      <c r="K143" s="7">
        <v>90.7</v>
      </c>
      <c r="L143" s="19" t="str">
        <f t="shared" si="3"/>
        <v>负</v>
      </c>
    </row>
    <row r="144" spans="2:12">
      <c r="B144" s="7"/>
      <c r="C144" s="7"/>
      <c r="D144" s="7"/>
      <c r="E144" s="7"/>
      <c r="F144" s="7"/>
      <c r="G144" s="8"/>
      <c r="H144" s="7" t="s">
        <v>50</v>
      </c>
      <c r="I144" s="7">
        <v>85.3</v>
      </c>
      <c r="J144" s="7" t="s">
        <v>48</v>
      </c>
      <c r="K144" s="7">
        <v>87</v>
      </c>
      <c r="L144" s="19" t="str">
        <f t="shared" si="3"/>
        <v>负</v>
      </c>
    </row>
    <row r="145" spans="2:12">
      <c r="B145" s="7"/>
      <c r="C145" s="7"/>
      <c r="D145" s="7"/>
      <c r="E145" s="7"/>
      <c r="F145" s="7"/>
      <c r="G145" s="8"/>
      <c r="H145" s="7" t="s">
        <v>52</v>
      </c>
      <c r="I145" s="7">
        <v>89</v>
      </c>
      <c r="J145" s="7">
        <v>1168438795</v>
      </c>
      <c r="K145" s="7">
        <v>88.5</v>
      </c>
      <c r="L145" s="19" t="str">
        <f t="shared" si="3"/>
        <v>胜</v>
      </c>
    </row>
    <row r="146" spans="2:12">
      <c r="B146" s="7"/>
      <c r="C146" s="7"/>
      <c r="D146" s="7"/>
      <c r="E146" s="7"/>
      <c r="F146" s="7"/>
      <c r="G146" s="8"/>
      <c r="H146" s="7" t="s">
        <v>52</v>
      </c>
      <c r="I146" s="7">
        <v>89</v>
      </c>
      <c r="J146" s="7" t="s">
        <v>48</v>
      </c>
      <c r="K146" s="7">
        <v>71.6</v>
      </c>
      <c r="L146" s="19" t="str">
        <f t="shared" si="3"/>
        <v>胜</v>
      </c>
    </row>
    <row r="147" spans="2:12">
      <c r="B147" s="7"/>
      <c r="C147" s="7"/>
      <c r="D147" s="7"/>
      <c r="E147" s="7"/>
      <c r="F147" s="7"/>
      <c r="G147" s="8"/>
      <c r="H147" s="7" t="s">
        <v>53</v>
      </c>
      <c r="I147" s="7">
        <v>89.9</v>
      </c>
      <c r="J147" s="7" t="s">
        <v>20</v>
      </c>
      <c r="K147" s="7">
        <v>99.3</v>
      </c>
      <c r="L147" s="19" t="str">
        <f t="shared" si="3"/>
        <v>负</v>
      </c>
    </row>
    <row r="148" spans="2:12">
      <c r="B148" s="7"/>
      <c r="C148" s="7"/>
      <c r="D148" s="7"/>
      <c r="E148" s="7"/>
      <c r="F148" s="7"/>
      <c r="G148" s="8"/>
      <c r="H148" s="7" t="s">
        <v>90</v>
      </c>
      <c r="I148" s="7">
        <v>92.7</v>
      </c>
      <c r="J148" s="7" t="s">
        <v>91</v>
      </c>
      <c r="K148" s="7">
        <v>82.6</v>
      </c>
      <c r="L148" s="19" t="str">
        <f t="shared" si="3"/>
        <v>胜</v>
      </c>
    </row>
    <row r="149" spans="2:12">
      <c r="B149" s="7"/>
      <c r="C149" s="7"/>
      <c r="D149" s="7"/>
      <c r="E149" s="7"/>
      <c r="F149" s="7"/>
      <c r="G149" s="8"/>
      <c r="H149" s="7" t="s">
        <v>90</v>
      </c>
      <c r="I149" s="7">
        <v>92.7</v>
      </c>
      <c r="J149" s="7" t="s">
        <v>20</v>
      </c>
      <c r="K149" s="7">
        <v>96.7</v>
      </c>
      <c r="L149" s="19" t="str">
        <f t="shared" si="3"/>
        <v>负</v>
      </c>
    </row>
    <row r="150" spans="2:12">
      <c r="B150" s="7"/>
      <c r="C150" s="7"/>
      <c r="D150" s="7"/>
      <c r="E150" s="7"/>
      <c r="F150" s="7"/>
      <c r="G150" s="8"/>
      <c r="H150" s="7" t="s">
        <v>90</v>
      </c>
      <c r="I150" s="7">
        <v>92.7</v>
      </c>
      <c r="J150" s="7" t="s">
        <v>78</v>
      </c>
      <c r="K150" s="7">
        <v>87.6</v>
      </c>
      <c r="L150" s="19" t="str">
        <f t="shared" si="3"/>
        <v>胜</v>
      </c>
    </row>
    <row r="151" spans="2:12">
      <c r="B151" s="7"/>
      <c r="C151" s="7"/>
      <c r="D151" s="7"/>
      <c r="E151" s="7"/>
      <c r="F151" s="7"/>
      <c r="G151" s="8"/>
      <c r="H151" s="7" t="s">
        <v>57</v>
      </c>
      <c r="I151" s="7">
        <v>98</v>
      </c>
      <c r="J151" s="7" t="s">
        <v>40</v>
      </c>
      <c r="K151" s="7">
        <v>102.8</v>
      </c>
      <c r="L151" s="19" t="str">
        <f t="shared" si="3"/>
        <v>负</v>
      </c>
    </row>
    <row r="152" spans="2:12">
      <c r="B152" s="7"/>
      <c r="C152" s="7"/>
      <c r="D152" s="7"/>
      <c r="E152" s="7"/>
      <c r="F152" s="7"/>
      <c r="G152" s="8"/>
      <c r="H152" s="7" t="s">
        <v>57</v>
      </c>
      <c r="I152" s="7">
        <v>98</v>
      </c>
      <c r="J152" s="7">
        <v>1168438795</v>
      </c>
      <c r="K152" s="7">
        <v>97.9</v>
      </c>
      <c r="L152" s="19" t="str">
        <f t="shared" si="3"/>
        <v>胜</v>
      </c>
    </row>
    <row r="153" spans="2:12">
      <c r="B153" s="7"/>
      <c r="C153" s="7"/>
      <c r="D153" s="7"/>
      <c r="E153" s="7"/>
      <c r="F153" s="7"/>
      <c r="G153" s="8"/>
      <c r="H153" s="7" t="s">
        <v>57</v>
      </c>
      <c r="I153" s="7">
        <v>98</v>
      </c>
      <c r="J153" s="7" t="s">
        <v>20</v>
      </c>
      <c r="K153" s="7">
        <v>97.8</v>
      </c>
      <c r="L153" s="19" t="str">
        <f t="shared" si="3"/>
        <v>胜</v>
      </c>
    </row>
    <row r="154" spans="2:12">
      <c r="B154" s="7">
        <v>62</v>
      </c>
      <c r="C154" s="7" t="s">
        <v>92</v>
      </c>
      <c r="D154" s="7" t="s">
        <v>92</v>
      </c>
      <c r="E154" s="7">
        <f>COUNTA(H154:H169)</f>
        <v>16</v>
      </c>
      <c r="F154" s="7">
        <f>COUNTIF(L154:L169,"胜")</f>
        <v>3</v>
      </c>
      <c r="G154" s="8">
        <f>F154/E154</f>
        <v>0.1875</v>
      </c>
      <c r="H154" s="7" t="s">
        <v>93</v>
      </c>
      <c r="I154" s="7">
        <v>70.9</v>
      </c>
      <c r="J154" s="7" t="s">
        <v>26</v>
      </c>
      <c r="K154" s="7">
        <v>84.4</v>
      </c>
      <c r="L154" s="19" t="str">
        <f t="shared" si="3"/>
        <v>负</v>
      </c>
    </row>
    <row r="155" spans="2:12">
      <c r="B155" s="7"/>
      <c r="C155" s="7"/>
      <c r="D155" s="7"/>
      <c r="E155" s="7"/>
      <c r="F155" s="7"/>
      <c r="G155" s="8"/>
      <c r="H155" s="7" t="s">
        <v>93</v>
      </c>
      <c r="I155" s="7">
        <v>70.9</v>
      </c>
      <c r="J155" s="7" t="s">
        <v>38</v>
      </c>
      <c r="K155" s="7">
        <v>89.8</v>
      </c>
      <c r="L155" s="19" t="str">
        <f t="shared" si="3"/>
        <v>负</v>
      </c>
    </row>
    <row r="156" spans="2:12">
      <c r="B156" s="7"/>
      <c r="C156" s="7"/>
      <c r="D156" s="7"/>
      <c r="E156" s="7"/>
      <c r="F156" s="7"/>
      <c r="G156" s="8"/>
      <c r="H156" s="7" t="s">
        <v>93</v>
      </c>
      <c r="I156" s="7">
        <v>70.9</v>
      </c>
      <c r="J156" s="7" t="s">
        <v>30</v>
      </c>
      <c r="K156" s="7">
        <v>81.9</v>
      </c>
      <c r="L156" s="19" t="str">
        <f t="shared" si="3"/>
        <v>负</v>
      </c>
    </row>
    <row r="157" spans="2:12">
      <c r="B157" s="7"/>
      <c r="C157" s="7"/>
      <c r="D157" s="7"/>
      <c r="E157" s="7"/>
      <c r="F157" s="7"/>
      <c r="G157" s="8"/>
      <c r="H157" s="7" t="s">
        <v>94</v>
      </c>
      <c r="I157" s="7">
        <v>78.9</v>
      </c>
      <c r="J157" s="7" t="s">
        <v>26</v>
      </c>
      <c r="K157" s="7">
        <v>97.4</v>
      </c>
      <c r="L157" s="19" t="str">
        <f t="shared" si="3"/>
        <v>负</v>
      </c>
    </row>
    <row r="158" spans="2:12">
      <c r="B158" s="7"/>
      <c r="C158" s="7"/>
      <c r="D158" s="7"/>
      <c r="E158" s="7"/>
      <c r="F158" s="7"/>
      <c r="G158" s="8"/>
      <c r="H158" s="7" t="s">
        <v>94</v>
      </c>
      <c r="I158" s="7">
        <v>78.9</v>
      </c>
      <c r="J158" s="7" t="s">
        <v>38</v>
      </c>
      <c r="K158" s="7">
        <v>89.6</v>
      </c>
      <c r="L158" s="19" t="str">
        <f t="shared" si="3"/>
        <v>负</v>
      </c>
    </row>
    <row r="159" spans="2:12">
      <c r="B159" s="7"/>
      <c r="C159" s="7"/>
      <c r="D159" s="7"/>
      <c r="E159" s="7"/>
      <c r="F159" s="7"/>
      <c r="G159" s="8"/>
      <c r="H159" s="7" t="s">
        <v>94</v>
      </c>
      <c r="I159" s="7">
        <v>78.9</v>
      </c>
      <c r="J159" s="7" t="s">
        <v>30</v>
      </c>
      <c r="K159" s="7">
        <v>84.1</v>
      </c>
      <c r="L159" s="19" t="str">
        <f t="shared" si="3"/>
        <v>负</v>
      </c>
    </row>
    <row r="160" spans="2:12">
      <c r="B160" s="7"/>
      <c r="C160" s="7"/>
      <c r="D160" s="7"/>
      <c r="E160" s="7"/>
      <c r="F160" s="7"/>
      <c r="G160" s="8"/>
      <c r="H160" s="7" t="s">
        <v>95</v>
      </c>
      <c r="I160" s="7">
        <v>81</v>
      </c>
      <c r="J160" s="7" t="s">
        <v>26</v>
      </c>
      <c r="K160" s="7">
        <v>86.6</v>
      </c>
      <c r="L160" s="19" t="str">
        <f t="shared" si="3"/>
        <v>负</v>
      </c>
    </row>
    <row r="161" spans="2:12">
      <c r="B161" s="7"/>
      <c r="C161" s="7"/>
      <c r="D161" s="7"/>
      <c r="E161" s="7"/>
      <c r="F161" s="7"/>
      <c r="G161" s="8"/>
      <c r="H161" s="7" t="s">
        <v>95</v>
      </c>
      <c r="I161" s="7">
        <v>81</v>
      </c>
      <c r="J161" s="7" t="s">
        <v>38</v>
      </c>
      <c r="K161" s="7">
        <v>92</v>
      </c>
      <c r="L161" s="19" t="str">
        <f t="shared" si="3"/>
        <v>负</v>
      </c>
    </row>
    <row r="162" spans="2:12">
      <c r="B162" s="7"/>
      <c r="C162" s="7"/>
      <c r="D162" s="7"/>
      <c r="E162" s="7"/>
      <c r="F162" s="7"/>
      <c r="G162" s="8"/>
      <c r="H162" s="7" t="s">
        <v>95</v>
      </c>
      <c r="I162" s="7">
        <v>81</v>
      </c>
      <c r="J162" s="7" t="s">
        <v>30</v>
      </c>
      <c r="K162" s="7">
        <v>77</v>
      </c>
      <c r="L162" s="19" t="str">
        <f t="shared" si="3"/>
        <v>胜</v>
      </c>
    </row>
    <row r="163" spans="2:12">
      <c r="B163" s="7"/>
      <c r="C163" s="7"/>
      <c r="D163" s="7"/>
      <c r="E163" s="7"/>
      <c r="F163" s="7"/>
      <c r="G163" s="8"/>
      <c r="H163" s="7" t="s">
        <v>37</v>
      </c>
      <c r="I163" s="7">
        <v>76.6</v>
      </c>
      <c r="J163" s="7" t="s">
        <v>72</v>
      </c>
      <c r="K163" s="7">
        <v>86.3</v>
      </c>
      <c r="L163" s="19" t="str">
        <f t="shared" si="3"/>
        <v>负</v>
      </c>
    </row>
    <row r="164" spans="2:12">
      <c r="B164" s="7"/>
      <c r="C164" s="7"/>
      <c r="D164" s="7"/>
      <c r="E164" s="7"/>
      <c r="F164" s="7"/>
      <c r="G164" s="8"/>
      <c r="H164" s="7" t="s">
        <v>37</v>
      </c>
      <c r="I164" s="7">
        <v>76.6</v>
      </c>
      <c r="J164" s="7" t="s">
        <v>96</v>
      </c>
      <c r="K164" s="7">
        <v>82.2</v>
      </c>
      <c r="L164" s="19" t="str">
        <f t="shared" si="3"/>
        <v>负</v>
      </c>
    </row>
    <row r="165" spans="2:12">
      <c r="B165" s="7"/>
      <c r="C165" s="7"/>
      <c r="D165" s="7"/>
      <c r="E165" s="7"/>
      <c r="F165" s="7"/>
      <c r="G165" s="8"/>
      <c r="H165" s="7" t="s">
        <v>41</v>
      </c>
      <c r="I165" s="7">
        <v>81.9</v>
      </c>
      <c r="J165" s="7" t="s">
        <v>96</v>
      </c>
      <c r="K165" s="7">
        <v>80</v>
      </c>
      <c r="L165" s="19" t="str">
        <f t="shared" si="3"/>
        <v>胜</v>
      </c>
    </row>
    <row r="166" spans="2:12">
      <c r="B166" s="7"/>
      <c r="C166" s="7"/>
      <c r="D166" s="7"/>
      <c r="E166" s="7"/>
      <c r="F166" s="7"/>
      <c r="G166" s="8"/>
      <c r="H166" s="7" t="s">
        <v>42</v>
      </c>
      <c r="I166" s="7">
        <v>79.7</v>
      </c>
      <c r="J166" s="7" t="s">
        <v>72</v>
      </c>
      <c r="K166" s="7">
        <v>91.2</v>
      </c>
      <c r="L166" s="19" t="str">
        <f t="shared" si="3"/>
        <v>负</v>
      </c>
    </row>
    <row r="167" spans="2:12">
      <c r="B167" s="7"/>
      <c r="C167" s="7"/>
      <c r="D167" s="7"/>
      <c r="E167" s="7"/>
      <c r="F167" s="7"/>
      <c r="G167" s="8"/>
      <c r="H167" s="7" t="s">
        <v>42</v>
      </c>
      <c r="I167" s="7">
        <v>79.7</v>
      </c>
      <c r="J167" s="7" t="s">
        <v>96</v>
      </c>
      <c r="K167" s="7">
        <v>76.5</v>
      </c>
      <c r="L167" s="19" t="str">
        <f t="shared" si="3"/>
        <v>胜</v>
      </c>
    </row>
    <row r="168" spans="2:12">
      <c r="B168" s="7"/>
      <c r="C168" s="7"/>
      <c r="D168" s="7"/>
      <c r="E168" s="7"/>
      <c r="F168" s="7"/>
      <c r="G168" s="8"/>
      <c r="H168" s="7" t="s">
        <v>43</v>
      </c>
      <c r="I168" s="7">
        <v>82.2</v>
      </c>
      <c r="J168" s="7" t="s">
        <v>72</v>
      </c>
      <c r="K168" s="7">
        <v>88.5</v>
      </c>
      <c r="L168" s="19" t="str">
        <f t="shared" si="3"/>
        <v>负</v>
      </c>
    </row>
    <row r="169" spans="2:12">
      <c r="B169" s="7"/>
      <c r="C169" s="7"/>
      <c r="D169" s="7"/>
      <c r="E169" s="7"/>
      <c r="F169" s="7"/>
      <c r="G169" s="8"/>
      <c r="H169" s="7" t="s">
        <v>43</v>
      </c>
      <c r="I169" s="7">
        <v>82.2</v>
      </c>
      <c r="J169" s="7" t="s">
        <v>96</v>
      </c>
      <c r="K169" s="7">
        <v>93.2</v>
      </c>
      <c r="L169" s="19" t="str">
        <f t="shared" si="3"/>
        <v>负</v>
      </c>
    </row>
    <row r="170" spans="2:12">
      <c r="B170" s="7">
        <v>68</v>
      </c>
      <c r="C170" s="7" t="s">
        <v>97</v>
      </c>
      <c r="D170" s="7">
        <v>835743384</v>
      </c>
      <c r="E170" s="7">
        <f>COUNTA(H170:H183)</f>
        <v>14</v>
      </c>
      <c r="F170" s="7">
        <f>COUNTIF(L170:L183,"胜")</f>
        <v>9</v>
      </c>
      <c r="G170" s="8">
        <f>F170/E170</f>
        <v>0.642857142857143</v>
      </c>
      <c r="H170" s="7" t="s">
        <v>19</v>
      </c>
      <c r="I170" s="7">
        <v>86.3</v>
      </c>
      <c r="J170" s="7" t="s">
        <v>98</v>
      </c>
      <c r="K170" s="7">
        <v>84.5</v>
      </c>
      <c r="L170" s="19" t="str">
        <f t="shared" si="3"/>
        <v>胜</v>
      </c>
    </row>
    <row r="171" spans="2:12">
      <c r="B171" s="7"/>
      <c r="C171" s="7"/>
      <c r="D171" s="7"/>
      <c r="E171" s="7"/>
      <c r="F171" s="7"/>
      <c r="G171" s="8"/>
      <c r="H171" s="7" t="s">
        <v>19</v>
      </c>
      <c r="I171" s="7">
        <v>86.3</v>
      </c>
      <c r="J171" s="7" t="s">
        <v>72</v>
      </c>
      <c r="K171" s="7">
        <v>88.7</v>
      </c>
      <c r="L171" s="19" t="str">
        <f t="shared" si="3"/>
        <v>负</v>
      </c>
    </row>
    <row r="172" spans="2:12">
      <c r="B172" s="7"/>
      <c r="C172" s="7"/>
      <c r="D172" s="7"/>
      <c r="E172" s="7"/>
      <c r="F172" s="7"/>
      <c r="G172" s="8"/>
      <c r="H172" s="7" t="s">
        <v>19</v>
      </c>
      <c r="I172" s="7">
        <v>86.3</v>
      </c>
      <c r="J172" s="7" t="s">
        <v>99</v>
      </c>
      <c r="K172" s="7">
        <v>52</v>
      </c>
      <c r="L172" s="19" t="str">
        <f t="shared" si="3"/>
        <v>胜</v>
      </c>
    </row>
    <row r="173" spans="2:12">
      <c r="B173" s="7"/>
      <c r="C173" s="7"/>
      <c r="D173" s="7"/>
      <c r="E173" s="7"/>
      <c r="F173" s="7"/>
      <c r="G173" s="8"/>
      <c r="H173" s="7" t="s">
        <v>22</v>
      </c>
      <c r="I173" s="7">
        <v>86.3</v>
      </c>
      <c r="J173" s="7" t="s">
        <v>98</v>
      </c>
      <c r="K173" s="7">
        <v>83.3</v>
      </c>
      <c r="L173" s="19" t="str">
        <f t="shared" si="3"/>
        <v>胜</v>
      </c>
    </row>
    <row r="174" spans="2:12">
      <c r="B174" s="7"/>
      <c r="C174" s="7"/>
      <c r="D174" s="7"/>
      <c r="E174" s="7"/>
      <c r="F174" s="7"/>
      <c r="G174" s="8"/>
      <c r="H174" s="7" t="s">
        <v>22</v>
      </c>
      <c r="I174" s="7">
        <v>86.3</v>
      </c>
      <c r="J174" s="7" t="s">
        <v>72</v>
      </c>
      <c r="K174" s="7">
        <v>82.6</v>
      </c>
      <c r="L174" s="19" t="str">
        <f t="shared" si="3"/>
        <v>胜</v>
      </c>
    </row>
    <row r="175" spans="2:12">
      <c r="B175" s="7"/>
      <c r="C175" s="7"/>
      <c r="D175" s="7"/>
      <c r="E175" s="7"/>
      <c r="F175" s="7"/>
      <c r="G175" s="8"/>
      <c r="H175" s="7" t="s">
        <v>22</v>
      </c>
      <c r="I175" s="7">
        <v>86.3</v>
      </c>
      <c r="J175" s="7" t="s">
        <v>99</v>
      </c>
      <c r="K175" s="7">
        <v>31.1</v>
      </c>
      <c r="L175" s="19" t="str">
        <f t="shared" si="3"/>
        <v>胜</v>
      </c>
    </row>
    <row r="176" spans="2:12">
      <c r="B176" s="7"/>
      <c r="C176" s="7"/>
      <c r="D176" s="7"/>
      <c r="E176" s="7"/>
      <c r="F176" s="7"/>
      <c r="G176" s="8"/>
      <c r="H176" s="7" t="s">
        <v>23</v>
      </c>
      <c r="I176" s="7">
        <v>85.3</v>
      </c>
      <c r="J176" s="7" t="s">
        <v>98</v>
      </c>
      <c r="K176" s="7">
        <v>91.1</v>
      </c>
      <c r="L176" s="19" t="str">
        <f t="shared" si="3"/>
        <v>负</v>
      </c>
    </row>
    <row r="177" spans="2:12">
      <c r="B177" s="7"/>
      <c r="C177" s="7"/>
      <c r="D177" s="7"/>
      <c r="E177" s="7"/>
      <c r="F177" s="7"/>
      <c r="G177" s="8"/>
      <c r="H177" s="7" t="s">
        <v>23</v>
      </c>
      <c r="I177" s="7">
        <v>85.3</v>
      </c>
      <c r="J177" s="7" t="s">
        <v>72</v>
      </c>
      <c r="K177" s="7">
        <v>83.5</v>
      </c>
      <c r="L177" s="19" t="str">
        <f t="shared" ref="L177:L204" si="4">IF(I177&gt;K177,"胜",IF(I177=K177,"平",IF(I177&lt;K177,"负")))</f>
        <v>胜</v>
      </c>
    </row>
    <row r="178" spans="2:12">
      <c r="B178" s="7"/>
      <c r="C178" s="7"/>
      <c r="D178" s="7"/>
      <c r="E178" s="7"/>
      <c r="F178" s="7"/>
      <c r="G178" s="8"/>
      <c r="H178" s="7" t="s">
        <v>23</v>
      </c>
      <c r="I178" s="7">
        <v>85.3</v>
      </c>
      <c r="J178" s="7" t="s">
        <v>99</v>
      </c>
      <c r="K178" s="7">
        <v>59.2</v>
      </c>
      <c r="L178" s="19" t="str">
        <f t="shared" si="4"/>
        <v>胜</v>
      </c>
    </row>
    <row r="179" spans="2:12">
      <c r="B179" s="7"/>
      <c r="C179" s="7"/>
      <c r="D179" s="7"/>
      <c r="E179" s="7"/>
      <c r="F179" s="7"/>
      <c r="G179" s="8"/>
      <c r="H179" s="7" t="s">
        <v>24</v>
      </c>
      <c r="I179" s="7">
        <v>85.7</v>
      </c>
      <c r="J179" s="7" t="s">
        <v>98</v>
      </c>
      <c r="K179" s="7">
        <v>86</v>
      </c>
      <c r="L179" s="19" t="str">
        <f t="shared" si="4"/>
        <v>负</v>
      </c>
    </row>
    <row r="180" spans="2:12">
      <c r="B180" s="7"/>
      <c r="C180" s="7"/>
      <c r="D180" s="7"/>
      <c r="E180" s="7"/>
      <c r="F180" s="7"/>
      <c r="G180" s="8"/>
      <c r="H180" s="7" t="s">
        <v>24</v>
      </c>
      <c r="I180" s="7">
        <v>85.7</v>
      </c>
      <c r="J180" s="7" t="s">
        <v>72</v>
      </c>
      <c r="K180" s="7">
        <v>83</v>
      </c>
      <c r="L180" s="19" t="str">
        <f t="shared" si="4"/>
        <v>胜</v>
      </c>
    </row>
    <row r="181" spans="2:12">
      <c r="B181" s="7"/>
      <c r="C181" s="7"/>
      <c r="D181" s="7"/>
      <c r="E181" s="7"/>
      <c r="F181" s="7"/>
      <c r="G181" s="8"/>
      <c r="H181" s="7" t="s">
        <v>24</v>
      </c>
      <c r="I181" s="7">
        <v>85.7</v>
      </c>
      <c r="J181" s="7" t="s">
        <v>99</v>
      </c>
      <c r="K181" s="7">
        <v>46.9</v>
      </c>
      <c r="L181" s="19" t="str">
        <f t="shared" si="4"/>
        <v>胜</v>
      </c>
    </row>
    <row r="182" spans="2:12">
      <c r="B182" s="7"/>
      <c r="C182" s="7"/>
      <c r="D182" s="7"/>
      <c r="E182" s="7"/>
      <c r="F182" s="7"/>
      <c r="G182" s="8"/>
      <c r="H182" s="7" t="s">
        <v>25</v>
      </c>
      <c r="I182" s="7">
        <v>80.6</v>
      </c>
      <c r="J182" s="7" t="s">
        <v>100</v>
      </c>
      <c r="K182" s="7">
        <v>82.5</v>
      </c>
      <c r="L182" s="19" t="str">
        <f t="shared" si="4"/>
        <v>负</v>
      </c>
    </row>
    <row r="183" spans="2:12">
      <c r="B183" s="7"/>
      <c r="C183" s="7"/>
      <c r="D183" s="7"/>
      <c r="E183" s="7"/>
      <c r="F183" s="7"/>
      <c r="G183" s="8"/>
      <c r="H183" s="7" t="s">
        <v>27</v>
      </c>
      <c r="I183" s="7">
        <v>85.8</v>
      </c>
      <c r="J183" s="7" t="s">
        <v>100</v>
      </c>
      <c r="K183" s="7">
        <v>86</v>
      </c>
      <c r="L183" s="19" t="str">
        <f t="shared" si="4"/>
        <v>负</v>
      </c>
    </row>
    <row r="184" spans="2:12">
      <c r="B184" s="7">
        <v>80</v>
      </c>
      <c r="C184" s="7" t="s">
        <v>101</v>
      </c>
      <c r="D184" s="7" t="s">
        <v>102</v>
      </c>
      <c r="E184" s="7">
        <f>COUNTA(H184:H193)</f>
        <v>10</v>
      </c>
      <c r="F184" s="7">
        <f>COUNTIF(L184:L193,"胜")</f>
        <v>7</v>
      </c>
      <c r="G184" s="8">
        <f>F184/E184</f>
        <v>0.7</v>
      </c>
      <c r="H184" s="19" t="s">
        <v>103</v>
      </c>
      <c r="I184" s="19">
        <v>92</v>
      </c>
      <c r="J184" s="19" t="s">
        <v>14</v>
      </c>
      <c r="K184" s="19">
        <v>96.3</v>
      </c>
      <c r="L184" s="19" t="str">
        <f t="shared" si="4"/>
        <v>负</v>
      </c>
    </row>
    <row r="185" spans="2:12">
      <c r="B185" s="7"/>
      <c r="C185" s="7"/>
      <c r="D185" s="7"/>
      <c r="E185" s="7"/>
      <c r="F185" s="7"/>
      <c r="G185" s="8"/>
      <c r="H185" s="19" t="s">
        <v>103</v>
      </c>
      <c r="I185" s="19">
        <v>92</v>
      </c>
      <c r="J185" s="19" t="s">
        <v>26</v>
      </c>
      <c r="K185" s="19">
        <v>81.1</v>
      </c>
      <c r="L185" s="19" t="str">
        <f t="shared" si="4"/>
        <v>胜</v>
      </c>
    </row>
    <row r="186" spans="2:12">
      <c r="B186" s="7"/>
      <c r="C186" s="7"/>
      <c r="D186" s="7"/>
      <c r="E186" s="7"/>
      <c r="F186" s="7"/>
      <c r="G186" s="8"/>
      <c r="H186" s="19" t="s">
        <v>103</v>
      </c>
      <c r="I186" s="19">
        <v>92</v>
      </c>
      <c r="J186" s="19" t="s">
        <v>104</v>
      </c>
      <c r="K186" s="19">
        <v>88.8</v>
      </c>
      <c r="L186" s="19" t="str">
        <f t="shared" si="4"/>
        <v>胜</v>
      </c>
    </row>
    <row r="187" spans="2:12">
      <c r="B187" s="7"/>
      <c r="C187" s="7"/>
      <c r="D187" s="7"/>
      <c r="E187" s="7"/>
      <c r="F187" s="7"/>
      <c r="G187" s="8"/>
      <c r="H187" s="19" t="s">
        <v>105</v>
      </c>
      <c r="I187" s="19">
        <v>95.9</v>
      </c>
      <c r="J187" s="19" t="s">
        <v>14</v>
      </c>
      <c r="K187" s="19">
        <v>96.3</v>
      </c>
      <c r="L187" s="19" t="str">
        <f t="shared" si="4"/>
        <v>负</v>
      </c>
    </row>
    <row r="188" spans="2:12">
      <c r="B188" s="7"/>
      <c r="C188" s="7"/>
      <c r="D188" s="7"/>
      <c r="E188" s="7"/>
      <c r="F188" s="7"/>
      <c r="G188" s="8"/>
      <c r="H188" s="19" t="s">
        <v>105</v>
      </c>
      <c r="I188" s="19">
        <v>95.9</v>
      </c>
      <c r="J188" s="19" t="s">
        <v>26</v>
      </c>
      <c r="K188" s="19">
        <v>93</v>
      </c>
      <c r="L188" s="19" t="str">
        <f t="shared" si="4"/>
        <v>胜</v>
      </c>
    </row>
    <row r="189" spans="2:12">
      <c r="B189" s="7"/>
      <c r="C189" s="7"/>
      <c r="D189" s="7"/>
      <c r="E189" s="7"/>
      <c r="F189" s="7"/>
      <c r="G189" s="8"/>
      <c r="H189" s="19" t="s">
        <v>105</v>
      </c>
      <c r="I189" s="19">
        <v>95.9</v>
      </c>
      <c r="J189" s="19" t="s">
        <v>104</v>
      </c>
      <c r="K189" s="19">
        <v>79.3</v>
      </c>
      <c r="L189" s="19" t="str">
        <f t="shared" si="4"/>
        <v>胜</v>
      </c>
    </row>
    <row r="190" spans="2:12">
      <c r="B190" s="7"/>
      <c r="C190" s="7"/>
      <c r="D190" s="7"/>
      <c r="E190" s="7"/>
      <c r="F190" s="7"/>
      <c r="G190" s="8"/>
      <c r="H190" s="19" t="s">
        <v>106</v>
      </c>
      <c r="I190" s="19">
        <v>92.5</v>
      </c>
      <c r="J190" s="19" t="s">
        <v>14</v>
      </c>
      <c r="K190" s="19">
        <v>89.8</v>
      </c>
      <c r="L190" s="19" t="str">
        <f t="shared" si="4"/>
        <v>胜</v>
      </c>
    </row>
    <row r="191" spans="2:12">
      <c r="B191" s="7"/>
      <c r="C191" s="7"/>
      <c r="D191" s="7"/>
      <c r="E191" s="7"/>
      <c r="F191" s="7"/>
      <c r="G191" s="8"/>
      <c r="H191" s="19" t="s">
        <v>106</v>
      </c>
      <c r="I191" s="19">
        <v>92.5</v>
      </c>
      <c r="J191" s="19" t="s">
        <v>104</v>
      </c>
      <c r="K191" s="19">
        <v>82.8</v>
      </c>
      <c r="L191" s="19" t="str">
        <f t="shared" si="4"/>
        <v>胜</v>
      </c>
    </row>
    <row r="192" spans="2:12">
      <c r="B192" s="7"/>
      <c r="C192" s="7"/>
      <c r="D192" s="7"/>
      <c r="E192" s="7"/>
      <c r="F192" s="7"/>
      <c r="G192" s="8"/>
      <c r="H192" s="19" t="s">
        <v>107</v>
      </c>
      <c r="I192" s="19">
        <v>97.3</v>
      </c>
      <c r="J192" s="19" t="s">
        <v>98</v>
      </c>
      <c r="K192" s="19">
        <v>94.2</v>
      </c>
      <c r="L192" s="19" t="str">
        <f t="shared" si="4"/>
        <v>胜</v>
      </c>
    </row>
    <row r="193" spans="2:12">
      <c r="B193" s="7"/>
      <c r="C193" s="7"/>
      <c r="D193" s="7"/>
      <c r="E193" s="7"/>
      <c r="F193" s="7"/>
      <c r="G193" s="8"/>
      <c r="H193" s="19" t="s">
        <v>109</v>
      </c>
      <c r="I193" s="19">
        <v>89.9</v>
      </c>
      <c r="J193" s="19" t="s">
        <v>55</v>
      </c>
      <c r="K193" s="19">
        <v>100.5</v>
      </c>
      <c r="L193" s="19" t="str">
        <f t="shared" si="4"/>
        <v>负</v>
      </c>
    </row>
    <row r="194" spans="2:12">
      <c r="B194" s="37"/>
      <c r="C194" s="37"/>
      <c r="D194" s="37" t="s">
        <v>110</v>
      </c>
      <c r="E194" s="5">
        <f>COUNTA(H194:H209)</f>
        <v>16</v>
      </c>
      <c r="F194" s="5">
        <f>COUNTIF(L194:L209,"胜")</f>
        <v>7</v>
      </c>
      <c r="G194" s="6">
        <f>F194/E194</f>
        <v>0.4375</v>
      </c>
      <c r="H194" s="5" t="s">
        <v>12</v>
      </c>
      <c r="I194" s="37">
        <v>79.3</v>
      </c>
      <c r="J194" s="37" t="s">
        <v>26</v>
      </c>
      <c r="K194" s="37">
        <v>90.8</v>
      </c>
      <c r="L194" s="5" t="str">
        <f t="shared" si="4"/>
        <v>负</v>
      </c>
    </row>
    <row r="195" spans="2:12">
      <c r="B195" s="37"/>
      <c r="C195" s="37"/>
      <c r="D195" s="37"/>
      <c r="E195" s="5"/>
      <c r="F195" s="5"/>
      <c r="G195" s="6"/>
      <c r="H195" s="5" t="s">
        <v>12</v>
      </c>
      <c r="I195" s="37">
        <v>79.3</v>
      </c>
      <c r="J195" s="37" t="s">
        <v>111</v>
      </c>
      <c r="K195" s="37">
        <v>47.3</v>
      </c>
      <c r="L195" s="5" t="str">
        <f t="shared" si="4"/>
        <v>胜</v>
      </c>
    </row>
    <row r="196" spans="2:12">
      <c r="B196" s="37"/>
      <c r="C196" s="37"/>
      <c r="D196" s="37"/>
      <c r="E196" s="5"/>
      <c r="F196" s="5"/>
      <c r="G196" s="6"/>
      <c r="H196" s="5" t="s">
        <v>12</v>
      </c>
      <c r="I196" s="37">
        <v>79.3</v>
      </c>
      <c r="J196" s="37" t="s">
        <v>112</v>
      </c>
      <c r="K196" s="37">
        <v>79.6</v>
      </c>
      <c r="L196" s="5" t="str">
        <f t="shared" si="4"/>
        <v>负</v>
      </c>
    </row>
    <row r="197" spans="2:12">
      <c r="B197" s="37"/>
      <c r="C197" s="37"/>
      <c r="D197" s="37"/>
      <c r="E197" s="5"/>
      <c r="F197" s="5"/>
      <c r="G197" s="6"/>
      <c r="H197" s="5" t="s">
        <v>16</v>
      </c>
      <c r="I197" s="37">
        <v>75.3</v>
      </c>
      <c r="J197" s="37" t="s">
        <v>26</v>
      </c>
      <c r="K197" s="37">
        <v>83.7</v>
      </c>
      <c r="L197" s="5" t="str">
        <f t="shared" si="4"/>
        <v>负</v>
      </c>
    </row>
    <row r="198" spans="2:12">
      <c r="B198" s="37"/>
      <c r="C198" s="37"/>
      <c r="D198" s="37"/>
      <c r="E198" s="5"/>
      <c r="F198" s="5"/>
      <c r="G198" s="6"/>
      <c r="H198" s="5" t="s">
        <v>16</v>
      </c>
      <c r="I198" s="37">
        <v>75.3</v>
      </c>
      <c r="J198" s="37" t="s">
        <v>111</v>
      </c>
      <c r="K198" s="37">
        <v>82.9</v>
      </c>
      <c r="L198" s="5" t="str">
        <f t="shared" si="4"/>
        <v>负</v>
      </c>
    </row>
    <row r="199" spans="2:12">
      <c r="B199" s="37"/>
      <c r="C199" s="37"/>
      <c r="D199" s="37"/>
      <c r="E199" s="5"/>
      <c r="F199" s="5"/>
      <c r="G199" s="6"/>
      <c r="H199" s="5" t="s">
        <v>16</v>
      </c>
      <c r="I199" s="37">
        <v>75.3</v>
      </c>
      <c r="J199" s="37" t="s">
        <v>112</v>
      </c>
      <c r="K199" s="37">
        <v>78.1</v>
      </c>
      <c r="L199" s="5" t="str">
        <f t="shared" si="4"/>
        <v>负</v>
      </c>
    </row>
    <row r="200" spans="2:12">
      <c r="B200" s="37"/>
      <c r="C200" s="37"/>
      <c r="D200" s="37"/>
      <c r="E200" s="5"/>
      <c r="F200" s="5"/>
      <c r="G200" s="6"/>
      <c r="H200" s="5" t="s">
        <v>17</v>
      </c>
      <c r="I200" s="37">
        <v>83.8</v>
      </c>
      <c r="J200" s="37" t="s">
        <v>26</v>
      </c>
      <c r="K200" s="37">
        <v>90.6</v>
      </c>
      <c r="L200" s="5" t="str">
        <f t="shared" si="4"/>
        <v>负</v>
      </c>
    </row>
    <row r="201" spans="2:12">
      <c r="B201" s="37"/>
      <c r="C201" s="37"/>
      <c r="D201" s="37"/>
      <c r="E201" s="5"/>
      <c r="F201" s="5"/>
      <c r="G201" s="6"/>
      <c r="H201" s="5" t="s">
        <v>17</v>
      </c>
      <c r="I201" s="37">
        <v>83.8</v>
      </c>
      <c r="J201" s="37" t="s">
        <v>111</v>
      </c>
      <c r="K201" s="37">
        <v>86.3</v>
      </c>
      <c r="L201" s="5" t="str">
        <f t="shared" si="4"/>
        <v>负</v>
      </c>
    </row>
    <row r="202" spans="2:12">
      <c r="B202" s="37"/>
      <c r="C202" s="37"/>
      <c r="D202" s="37"/>
      <c r="E202" s="5"/>
      <c r="F202" s="5"/>
      <c r="G202" s="6"/>
      <c r="H202" s="5" t="s">
        <v>17</v>
      </c>
      <c r="I202" s="37">
        <v>83.8</v>
      </c>
      <c r="J202" s="37" t="s">
        <v>112</v>
      </c>
      <c r="K202" s="37">
        <v>77.7</v>
      </c>
      <c r="L202" s="5" t="str">
        <f t="shared" si="4"/>
        <v>胜</v>
      </c>
    </row>
    <row r="203" spans="2:12">
      <c r="B203" s="37"/>
      <c r="C203" s="37"/>
      <c r="D203" s="37"/>
      <c r="E203" s="5"/>
      <c r="F203" s="5"/>
      <c r="G203" s="6"/>
      <c r="H203" s="5" t="s">
        <v>18</v>
      </c>
      <c r="I203" s="37">
        <v>88.6</v>
      </c>
      <c r="J203" s="37" t="s">
        <v>26</v>
      </c>
      <c r="K203" s="37">
        <v>95.1</v>
      </c>
      <c r="L203" s="5" t="str">
        <f t="shared" si="4"/>
        <v>负</v>
      </c>
    </row>
    <row r="204" spans="2:12">
      <c r="B204" s="37"/>
      <c r="C204" s="37"/>
      <c r="D204" s="37"/>
      <c r="E204" s="5"/>
      <c r="F204" s="5"/>
      <c r="G204" s="6"/>
      <c r="H204" s="5" t="s">
        <v>18</v>
      </c>
      <c r="I204" s="37">
        <v>88.6</v>
      </c>
      <c r="J204" s="37" t="s">
        <v>112</v>
      </c>
      <c r="K204" s="37">
        <v>78</v>
      </c>
      <c r="L204" s="5" t="str">
        <f t="shared" si="4"/>
        <v>胜</v>
      </c>
    </row>
    <row r="205" spans="2:12">
      <c r="B205" s="37"/>
      <c r="C205" s="37"/>
      <c r="D205" s="37"/>
      <c r="E205" s="5"/>
      <c r="F205" s="5"/>
      <c r="G205" s="6"/>
      <c r="H205" s="19" t="s">
        <v>103</v>
      </c>
      <c r="I205" s="19">
        <v>90</v>
      </c>
      <c r="J205" s="19" t="s">
        <v>55</v>
      </c>
      <c r="K205" s="19">
        <v>87.7</v>
      </c>
      <c r="L205" s="19" t="str">
        <f t="shared" ref="L205:L246" si="5">IF(I205&gt;K205,"胜",IF(I205=K205,"平",IF(I205&lt;K205,"负")))</f>
        <v>胜</v>
      </c>
    </row>
    <row r="206" spans="2:12">
      <c r="B206" s="37"/>
      <c r="C206" s="37"/>
      <c r="D206" s="37"/>
      <c r="E206" s="5"/>
      <c r="F206" s="5"/>
      <c r="G206" s="6"/>
      <c r="H206" s="19" t="s">
        <v>103</v>
      </c>
      <c r="I206" s="19">
        <v>90</v>
      </c>
      <c r="J206" s="19" t="s">
        <v>114</v>
      </c>
      <c r="K206" s="19">
        <v>80.5</v>
      </c>
      <c r="L206" s="19" t="str">
        <f t="shared" si="5"/>
        <v>胜</v>
      </c>
    </row>
    <row r="207" spans="2:12">
      <c r="B207" s="37"/>
      <c r="C207" s="37"/>
      <c r="D207" s="37"/>
      <c r="E207" s="5"/>
      <c r="F207" s="5"/>
      <c r="G207" s="6"/>
      <c r="H207" s="19" t="s">
        <v>105</v>
      </c>
      <c r="I207" s="19">
        <v>86.5</v>
      </c>
      <c r="J207" s="19" t="s">
        <v>55</v>
      </c>
      <c r="K207" s="19">
        <v>90.1</v>
      </c>
      <c r="L207" s="19" t="str">
        <f t="shared" si="5"/>
        <v>负</v>
      </c>
    </row>
    <row r="208" spans="2:12">
      <c r="B208" s="37"/>
      <c r="C208" s="37"/>
      <c r="D208" s="37"/>
      <c r="E208" s="5"/>
      <c r="F208" s="5"/>
      <c r="G208" s="6"/>
      <c r="H208" s="19" t="s">
        <v>105</v>
      </c>
      <c r="I208" s="19">
        <v>86.5</v>
      </c>
      <c r="J208" s="19" t="s">
        <v>114</v>
      </c>
      <c r="K208" s="19">
        <v>79.3</v>
      </c>
      <c r="L208" s="19" t="str">
        <f t="shared" si="5"/>
        <v>胜</v>
      </c>
    </row>
    <row r="209" spans="2:12">
      <c r="B209" s="37"/>
      <c r="C209" s="37"/>
      <c r="D209" s="37"/>
      <c r="E209" s="5"/>
      <c r="F209" s="5"/>
      <c r="G209" s="6"/>
      <c r="H209" s="19" t="s">
        <v>106</v>
      </c>
      <c r="I209" s="19">
        <v>90.8</v>
      </c>
      <c r="J209" s="19" t="s">
        <v>55</v>
      </c>
      <c r="K209" s="19">
        <v>86</v>
      </c>
      <c r="L209" s="19" t="str">
        <f t="shared" si="5"/>
        <v>胜</v>
      </c>
    </row>
    <row r="210" spans="2:12">
      <c r="B210" s="7">
        <v>121</v>
      </c>
      <c r="C210" s="7" t="s">
        <v>115</v>
      </c>
      <c r="D210" s="7" t="s">
        <v>115</v>
      </c>
      <c r="E210" s="7">
        <f>COUNTA(H210:H229)</f>
        <v>20</v>
      </c>
      <c r="F210" s="7">
        <f>COUNTIF(L210:L229,"胜")</f>
        <v>7</v>
      </c>
      <c r="G210" s="8">
        <f>F210/E210</f>
        <v>0.35</v>
      </c>
      <c r="H210" s="7" t="s">
        <v>28</v>
      </c>
      <c r="I210" s="7">
        <v>72.4</v>
      </c>
      <c r="J210" s="7" t="s">
        <v>100</v>
      </c>
      <c r="K210" s="7">
        <v>92.5</v>
      </c>
      <c r="L210" s="19" t="str">
        <f t="shared" si="5"/>
        <v>负</v>
      </c>
    </row>
    <row r="211" spans="2:12">
      <c r="B211" s="7"/>
      <c r="C211" s="7"/>
      <c r="D211" s="7"/>
      <c r="E211" s="7"/>
      <c r="F211" s="7"/>
      <c r="G211" s="8"/>
      <c r="H211" s="7" t="s">
        <v>28</v>
      </c>
      <c r="I211" s="7">
        <v>72.4</v>
      </c>
      <c r="J211" s="7" t="s">
        <v>116</v>
      </c>
      <c r="K211" s="7">
        <v>85.9</v>
      </c>
      <c r="L211" s="19" t="str">
        <f t="shared" si="5"/>
        <v>负</v>
      </c>
    </row>
    <row r="212" spans="2:12">
      <c r="B212" s="7"/>
      <c r="C212" s="7"/>
      <c r="D212" s="7"/>
      <c r="E212" s="7"/>
      <c r="F212" s="7"/>
      <c r="G212" s="8"/>
      <c r="H212" s="7" t="s">
        <v>28</v>
      </c>
      <c r="I212" s="7">
        <v>72.4</v>
      </c>
      <c r="J212" s="7" t="s">
        <v>117</v>
      </c>
      <c r="K212" s="7">
        <v>48.8</v>
      </c>
      <c r="L212" s="19" t="str">
        <f t="shared" si="5"/>
        <v>胜</v>
      </c>
    </row>
    <row r="213" spans="2:12">
      <c r="B213" s="7"/>
      <c r="C213" s="7"/>
      <c r="D213" s="7"/>
      <c r="E213" s="7"/>
      <c r="F213" s="7"/>
      <c r="G213" s="8"/>
      <c r="H213" s="7" t="s">
        <v>32</v>
      </c>
      <c r="I213" s="7">
        <v>79.8</v>
      </c>
      <c r="J213" s="7" t="s">
        <v>100</v>
      </c>
      <c r="K213" s="7">
        <v>86.2</v>
      </c>
      <c r="L213" s="19" t="str">
        <f t="shared" si="5"/>
        <v>负</v>
      </c>
    </row>
    <row r="214" spans="2:12">
      <c r="B214" s="7"/>
      <c r="C214" s="7"/>
      <c r="D214" s="7"/>
      <c r="E214" s="7"/>
      <c r="F214" s="7"/>
      <c r="G214" s="8"/>
      <c r="H214" s="7" t="s">
        <v>32</v>
      </c>
      <c r="I214" s="7">
        <v>79.8</v>
      </c>
      <c r="J214" s="7" t="s">
        <v>116</v>
      </c>
      <c r="K214" s="7">
        <v>75.7</v>
      </c>
      <c r="L214" s="19" t="str">
        <f t="shared" si="5"/>
        <v>胜</v>
      </c>
    </row>
    <row r="215" spans="2:12">
      <c r="B215" s="7"/>
      <c r="C215" s="7"/>
      <c r="D215" s="7"/>
      <c r="E215" s="7"/>
      <c r="F215" s="7"/>
      <c r="G215" s="8"/>
      <c r="H215" s="7" t="s">
        <v>32</v>
      </c>
      <c r="I215" s="7">
        <v>79.8</v>
      </c>
      <c r="J215" s="7" t="s">
        <v>117</v>
      </c>
      <c r="K215" s="7">
        <v>48.3</v>
      </c>
      <c r="L215" s="19" t="str">
        <f t="shared" si="5"/>
        <v>胜</v>
      </c>
    </row>
    <row r="216" spans="2:12">
      <c r="B216" s="7"/>
      <c r="C216" s="7"/>
      <c r="D216" s="7"/>
      <c r="E216" s="7"/>
      <c r="F216" s="7"/>
      <c r="G216" s="8"/>
      <c r="H216" s="7" t="s">
        <v>33</v>
      </c>
      <c r="I216" s="7">
        <v>82.6</v>
      </c>
      <c r="J216" s="7" t="s">
        <v>100</v>
      </c>
      <c r="K216" s="7">
        <v>92.7</v>
      </c>
      <c r="L216" s="19" t="str">
        <f t="shared" si="5"/>
        <v>负</v>
      </c>
    </row>
    <row r="217" spans="2:12">
      <c r="B217" s="7"/>
      <c r="C217" s="7"/>
      <c r="D217" s="7"/>
      <c r="E217" s="7"/>
      <c r="F217" s="7"/>
      <c r="G217" s="8"/>
      <c r="H217" s="7" t="s">
        <v>33</v>
      </c>
      <c r="I217" s="7">
        <v>82.6</v>
      </c>
      <c r="J217" s="7" t="s">
        <v>116</v>
      </c>
      <c r="K217" s="7">
        <v>91.8</v>
      </c>
      <c r="L217" s="19" t="str">
        <f t="shared" si="5"/>
        <v>负</v>
      </c>
    </row>
    <row r="218" spans="2:12">
      <c r="B218" s="7"/>
      <c r="C218" s="7"/>
      <c r="D218" s="7"/>
      <c r="E218" s="7"/>
      <c r="F218" s="7"/>
      <c r="G218" s="8"/>
      <c r="H218" s="7" t="s">
        <v>33</v>
      </c>
      <c r="I218" s="7">
        <v>82.6</v>
      </c>
      <c r="J218" s="7" t="s">
        <v>117</v>
      </c>
      <c r="K218" s="7">
        <v>74.9</v>
      </c>
      <c r="L218" s="19" t="str">
        <f t="shared" si="5"/>
        <v>胜</v>
      </c>
    </row>
    <row r="219" spans="2:12">
      <c r="B219" s="7"/>
      <c r="C219" s="7"/>
      <c r="D219" s="7"/>
      <c r="E219" s="7"/>
      <c r="F219" s="7"/>
      <c r="G219" s="8"/>
      <c r="H219" s="7" t="s">
        <v>93</v>
      </c>
      <c r="I219" s="7">
        <v>84.9</v>
      </c>
      <c r="J219" s="7" t="s">
        <v>31</v>
      </c>
      <c r="K219" s="7">
        <v>83.5</v>
      </c>
      <c r="L219" s="19" t="str">
        <f t="shared" si="5"/>
        <v>胜</v>
      </c>
    </row>
    <row r="220" spans="2:12">
      <c r="B220" s="7"/>
      <c r="C220" s="7"/>
      <c r="D220" s="7"/>
      <c r="E220" s="7"/>
      <c r="F220" s="7"/>
      <c r="G220" s="8"/>
      <c r="H220" s="7" t="s">
        <v>93</v>
      </c>
      <c r="I220" s="7">
        <v>84.9</v>
      </c>
      <c r="J220" s="7" t="s">
        <v>116</v>
      </c>
      <c r="K220" s="7">
        <v>88.1</v>
      </c>
      <c r="L220" s="19" t="str">
        <f t="shared" si="5"/>
        <v>负</v>
      </c>
    </row>
    <row r="221" spans="2:12">
      <c r="B221" s="7"/>
      <c r="C221" s="7"/>
      <c r="D221" s="7"/>
      <c r="E221" s="7"/>
      <c r="F221" s="7"/>
      <c r="G221" s="8"/>
      <c r="H221" s="7" t="s">
        <v>93</v>
      </c>
      <c r="I221" s="7">
        <v>84.9</v>
      </c>
      <c r="J221" s="7" t="s">
        <v>118</v>
      </c>
      <c r="K221" s="7">
        <v>85.9</v>
      </c>
      <c r="L221" s="19" t="str">
        <f t="shared" si="5"/>
        <v>负</v>
      </c>
    </row>
    <row r="222" spans="2:12">
      <c r="B222" s="7"/>
      <c r="C222" s="7"/>
      <c r="D222" s="7"/>
      <c r="E222" s="7"/>
      <c r="F222" s="7"/>
      <c r="G222" s="8"/>
      <c r="H222" s="7" t="s">
        <v>94</v>
      </c>
      <c r="I222" s="7">
        <v>88.2</v>
      </c>
      <c r="J222" s="7" t="s">
        <v>31</v>
      </c>
      <c r="K222" s="7">
        <v>88.6</v>
      </c>
      <c r="L222" s="19" t="str">
        <f t="shared" si="5"/>
        <v>负</v>
      </c>
    </row>
    <row r="223" spans="2:12">
      <c r="B223" s="7"/>
      <c r="C223" s="7"/>
      <c r="D223" s="7"/>
      <c r="E223" s="7"/>
      <c r="F223" s="7"/>
      <c r="G223" s="8"/>
      <c r="H223" s="7" t="s">
        <v>94</v>
      </c>
      <c r="I223" s="7">
        <v>88.2</v>
      </c>
      <c r="J223" s="7" t="s">
        <v>116</v>
      </c>
      <c r="K223" s="7">
        <v>88.3</v>
      </c>
      <c r="L223" s="19" t="str">
        <f t="shared" si="5"/>
        <v>负</v>
      </c>
    </row>
    <row r="224" spans="2:12">
      <c r="B224" s="7"/>
      <c r="C224" s="7"/>
      <c r="D224" s="7"/>
      <c r="E224" s="7"/>
      <c r="F224" s="7"/>
      <c r="G224" s="8"/>
      <c r="H224" s="7" t="s">
        <v>94</v>
      </c>
      <c r="I224" s="7">
        <v>88.2</v>
      </c>
      <c r="J224" s="7" t="s">
        <v>118</v>
      </c>
      <c r="K224" s="7">
        <v>91.6</v>
      </c>
      <c r="L224" s="19" t="str">
        <f t="shared" si="5"/>
        <v>负</v>
      </c>
    </row>
    <row r="225" spans="2:12">
      <c r="B225" s="7"/>
      <c r="C225" s="7"/>
      <c r="D225" s="7"/>
      <c r="E225" s="7"/>
      <c r="F225" s="7"/>
      <c r="G225" s="8"/>
      <c r="H225" s="7" t="s">
        <v>95</v>
      </c>
      <c r="I225" s="7">
        <v>87.7</v>
      </c>
      <c r="J225" s="7" t="s">
        <v>31</v>
      </c>
      <c r="K225" s="7">
        <v>87.8</v>
      </c>
      <c r="L225" s="19" t="str">
        <f t="shared" si="5"/>
        <v>负</v>
      </c>
    </row>
    <row r="226" spans="2:12">
      <c r="B226" s="7"/>
      <c r="C226" s="7"/>
      <c r="D226" s="7"/>
      <c r="E226" s="7"/>
      <c r="F226" s="7"/>
      <c r="G226" s="8"/>
      <c r="H226" s="7" t="s">
        <v>95</v>
      </c>
      <c r="I226" s="7">
        <v>87.7</v>
      </c>
      <c r="J226" s="7" t="s">
        <v>116</v>
      </c>
      <c r="K226" s="7">
        <v>85.7</v>
      </c>
      <c r="L226" s="19" t="str">
        <f t="shared" si="5"/>
        <v>胜</v>
      </c>
    </row>
    <row r="227" spans="2:12">
      <c r="B227" s="7"/>
      <c r="C227" s="7"/>
      <c r="D227" s="7"/>
      <c r="E227" s="7"/>
      <c r="F227" s="7"/>
      <c r="G227" s="8"/>
      <c r="H227" s="7" t="s">
        <v>95</v>
      </c>
      <c r="I227" s="7">
        <v>87.7</v>
      </c>
      <c r="J227" s="7" t="s">
        <v>118</v>
      </c>
      <c r="K227" s="7">
        <v>74</v>
      </c>
      <c r="L227" s="19" t="str">
        <f t="shared" si="5"/>
        <v>胜</v>
      </c>
    </row>
    <row r="228" spans="2:12">
      <c r="B228" s="7"/>
      <c r="C228" s="7"/>
      <c r="D228" s="7"/>
      <c r="E228" s="7"/>
      <c r="F228" s="7"/>
      <c r="G228" s="8"/>
      <c r="H228" s="7" t="s">
        <v>119</v>
      </c>
      <c r="I228" s="7">
        <v>92.5</v>
      </c>
      <c r="J228" s="7" t="s">
        <v>39</v>
      </c>
      <c r="K228" s="7">
        <v>94.2</v>
      </c>
      <c r="L228" s="19" t="str">
        <f t="shared" si="5"/>
        <v>负</v>
      </c>
    </row>
    <row r="229" spans="2:12">
      <c r="B229" s="7"/>
      <c r="C229" s="7"/>
      <c r="D229" s="7"/>
      <c r="E229" s="7"/>
      <c r="F229" s="7"/>
      <c r="G229" s="8"/>
      <c r="H229" s="7" t="s">
        <v>120</v>
      </c>
      <c r="I229" s="7">
        <v>92.1</v>
      </c>
      <c r="J229" s="7" t="s">
        <v>39</v>
      </c>
      <c r="K229" s="7">
        <v>97.7</v>
      </c>
      <c r="L229" s="19" t="str">
        <f t="shared" si="5"/>
        <v>负</v>
      </c>
    </row>
    <row r="230" spans="2:12">
      <c r="B230" s="7">
        <v>10</v>
      </c>
      <c r="C230" s="7" t="s">
        <v>29</v>
      </c>
      <c r="D230" s="7" t="s">
        <v>29</v>
      </c>
      <c r="E230" s="5">
        <f>COUNTA(H230:H260)</f>
        <v>31</v>
      </c>
      <c r="F230" s="5">
        <f>COUNTIF(L230:L260,"胜")</f>
        <v>23</v>
      </c>
      <c r="G230" s="6">
        <f>F230/E230</f>
        <v>0.741935483870968</v>
      </c>
      <c r="H230" s="19" t="s">
        <v>103</v>
      </c>
      <c r="I230" s="19">
        <v>88.5</v>
      </c>
      <c r="J230" s="19" t="s">
        <v>121</v>
      </c>
      <c r="K230" s="19">
        <v>93.6</v>
      </c>
      <c r="L230" s="19" t="str">
        <f t="shared" si="5"/>
        <v>负</v>
      </c>
    </row>
    <row r="231" spans="2:12">
      <c r="B231" s="7"/>
      <c r="C231" s="7"/>
      <c r="D231" s="7"/>
      <c r="E231" s="5"/>
      <c r="F231" s="5"/>
      <c r="G231" s="6"/>
      <c r="H231" s="19" t="s">
        <v>103</v>
      </c>
      <c r="I231" s="19">
        <v>88.5</v>
      </c>
      <c r="J231" s="19" t="s">
        <v>100</v>
      </c>
      <c r="K231" s="19">
        <v>82</v>
      </c>
      <c r="L231" s="19" t="str">
        <f t="shared" si="5"/>
        <v>胜</v>
      </c>
    </row>
    <row r="232" spans="2:12">
      <c r="B232" s="7"/>
      <c r="C232" s="7"/>
      <c r="D232" s="7"/>
      <c r="E232" s="5"/>
      <c r="F232" s="5"/>
      <c r="G232" s="6"/>
      <c r="H232" s="19" t="s">
        <v>103</v>
      </c>
      <c r="I232" s="19">
        <v>88.5</v>
      </c>
      <c r="J232" s="19" t="s">
        <v>63</v>
      </c>
      <c r="K232" s="19">
        <v>89.5</v>
      </c>
      <c r="L232" s="19" t="str">
        <f t="shared" si="5"/>
        <v>负</v>
      </c>
    </row>
    <row r="233" spans="2:12">
      <c r="B233" s="7"/>
      <c r="C233" s="7"/>
      <c r="D233" s="7"/>
      <c r="E233" s="5"/>
      <c r="F233" s="5"/>
      <c r="G233" s="6"/>
      <c r="H233" s="19" t="s">
        <v>105</v>
      </c>
      <c r="I233" s="19">
        <v>77.3</v>
      </c>
      <c r="J233" s="19" t="s">
        <v>121</v>
      </c>
      <c r="K233" s="19">
        <v>91</v>
      </c>
      <c r="L233" s="19" t="str">
        <f t="shared" si="5"/>
        <v>负</v>
      </c>
    </row>
    <row r="234" spans="2:12">
      <c r="B234" s="7"/>
      <c r="C234" s="7"/>
      <c r="D234" s="7"/>
      <c r="E234" s="5"/>
      <c r="F234" s="5"/>
      <c r="G234" s="6"/>
      <c r="H234" s="19" t="s">
        <v>105</v>
      </c>
      <c r="I234" s="19">
        <v>77.3</v>
      </c>
      <c r="J234" s="19" t="s">
        <v>100</v>
      </c>
      <c r="K234" s="19">
        <v>82.5</v>
      </c>
      <c r="L234" s="19" t="str">
        <f t="shared" si="5"/>
        <v>负</v>
      </c>
    </row>
    <row r="235" spans="2:12">
      <c r="B235" s="7"/>
      <c r="C235" s="7"/>
      <c r="D235" s="7"/>
      <c r="E235" s="5"/>
      <c r="F235" s="5"/>
      <c r="G235" s="6"/>
      <c r="H235" s="19" t="s">
        <v>105</v>
      </c>
      <c r="I235" s="19">
        <v>77.3</v>
      </c>
      <c r="J235" s="19" t="s">
        <v>63</v>
      </c>
      <c r="K235" s="19">
        <v>96.3</v>
      </c>
      <c r="L235" s="19" t="str">
        <f t="shared" si="5"/>
        <v>负</v>
      </c>
    </row>
    <row r="236" spans="2:12">
      <c r="B236" s="7"/>
      <c r="C236" s="7"/>
      <c r="D236" s="7"/>
      <c r="E236" s="5"/>
      <c r="F236" s="5"/>
      <c r="G236" s="6"/>
      <c r="H236" s="19" t="s">
        <v>106</v>
      </c>
      <c r="I236" s="19">
        <v>91.3</v>
      </c>
      <c r="J236" s="19" t="s">
        <v>121</v>
      </c>
      <c r="K236" s="19">
        <v>89.8</v>
      </c>
      <c r="L236" s="19" t="str">
        <f t="shared" si="5"/>
        <v>胜</v>
      </c>
    </row>
    <row r="237" spans="2:12">
      <c r="B237" s="7"/>
      <c r="C237" s="7"/>
      <c r="D237" s="7"/>
      <c r="E237" s="5"/>
      <c r="F237" s="5"/>
      <c r="G237" s="6"/>
      <c r="H237" s="19" t="s">
        <v>106</v>
      </c>
      <c r="I237" s="19">
        <v>91.3</v>
      </c>
      <c r="J237" s="19" t="s">
        <v>100</v>
      </c>
      <c r="K237" s="19">
        <v>90.3</v>
      </c>
      <c r="L237" s="19" t="str">
        <f t="shared" si="5"/>
        <v>胜</v>
      </c>
    </row>
    <row r="238" spans="2:12">
      <c r="B238" s="7"/>
      <c r="C238" s="7"/>
      <c r="D238" s="7"/>
      <c r="E238" s="5"/>
      <c r="F238" s="5"/>
      <c r="G238" s="6"/>
      <c r="H238" s="19" t="s">
        <v>106</v>
      </c>
      <c r="I238" s="19">
        <v>91.3</v>
      </c>
      <c r="J238" s="19" t="s">
        <v>63</v>
      </c>
      <c r="K238" s="19">
        <v>84.8</v>
      </c>
      <c r="L238" s="19" t="str">
        <f t="shared" si="5"/>
        <v>胜</v>
      </c>
    </row>
    <row r="239" spans="2:12">
      <c r="B239" s="7"/>
      <c r="C239" s="7"/>
      <c r="D239" s="7"/>
      <c r="E239" s="5"/>
      <c r="F239" s="5"/>
      <c r="G239" s="6"/>
      <c r="H239" s="7" t="s">
        <v>19</v>
      </c>
      <c r="I239" s="7">
        <v>92.2</v>
      </c>
      <c r="J239" s="7" t="s">
        <v>26</v>
      </c>
      <c r="K239" s="7">
        <v>92.6</v>
      </c>
      <c r="L239" s="19" t="str">
        <f t="shared" si="5"/>
        <v>负</v>
      </c>
    </row>
    <row r="240" spans="2:12">
      <c r="B240" s="7"/>
      <c r="C240" s="7"/>
      <c r="D240" s="7"/>
      <c r="E240" s="5"/>
      <c r="F240" s="5"/>
      <c r="G240" s="6"/>
      <c r="H240" s="7" t="s">
        <v>19</v>
      </c>
      <c r="I240" s="7">
        <v>92.2</v>
      </c>
      <c r="J240" s="7" t="s">
        <v>31</v>
      </c>
      <c r="K240" s="7">
        <v>82.3</v>
      </c>
      <c r="L240" s="19" t="str">
        <f t="shared" si="5"/>
        <v>胜</v>
      </c>
    </row>
    <row r="241" spans="2:12">
      <c r="B241" s="7"/>
      <c r="C241" s="7"/>
      <c r="D241" s="7"/>
      <c r="E241" s="5"/>
      <c r="F241" s="5"/>
      <c r="G241" s="6"/>
      <c r="H241" s="7" t="s">
        <v>19</v>
      </c>
      <c r="I241" s="7">
        <v>92.2</v>
      </c>
      <c r="J241" s="7" t="s">
        <v>30</v>
      </c>
      <c r="K241" s="7">
        <v>81</v>
      </c>
      <c r="L241" s="19" t="str">
        <f t="shared" si="5"/>
        <v>胜</v>
      </c>
    </row>
    <row r="242" spans="2:12">
      <c r="B242" s="7"/>
      <c r="C242" s="7"/>
      <c r="D242" s="7"/>
      <c r="E242" s="5"/>
      <c r="F242" s="5"/>
      <c r="G242" s="6"/>
      <c r="H242" s="7" t="s">
        <v>22</v>
      </c>
      <c r="I242" s="7">
        <v>91.5</v>
      </c>
      <c r="J242" s="7" t="s">
        <v>26</v>
      </c>
      <c r="K242" s="7">
        <v>84.7</v>
      </c>
      <c r="L242" s="19" t="str">
        <f t="shared" si="5"/>
        <v>胜</v>
      </c>
    </row>
    <row r="243" spans="2:12">
      <c r="B243" s="7"/>
      <c r="C243" s="7"/>
      <c r="D243" s="7"/>
      <c r="E243" s="5"/>
      <c r="F243" s="5"/>
      <c r="G243" s="6"/>
      <c r="H243" s="7" t="s">
        <v>22</v>
      </c>
      <c r="I243" s="7">
        <v>91.5</v>
      </c>
      <c r="J243" s="7" t="s">
        <v>31</v>
      </c>
      <c r="K243" s="7">
        <v>87.6</v>
      </c>
      <c r="L243" s="19" t="str">
        <f t="shared" si="5"/>
        <v>胜</v>
      </c>
    </row>
    <row r="244" spans="2:12">
      <c r="B244" s="7"/>
      <c r="C244" s="7"/>
      <c r="D244" s="7"/>
      <c r="E244" s="5"/>
      <c r="F244" s="5"/>
      <c r="G244" s="6"/>
      <c r="H244" s="7" t="s">
        <v>22</v>
      </c>
      <c r="I244" s="7">
        <v>91.5</v>
      </c>
      <c r="J244" s="7" t="s">
        <v>30</v>
      </c>
      <c r="K244" s="7">
        <v>81</v>
      </c>
      <c r="L244" s="19" t="str">
        <f t="shared" si="5"/>
        <v>胜</v>
      </c>
    </row>
    <row r="245" spans="2:12">
      <c r="B245" s="7"/>
      <c r="C245" s="7"/>
      <c r="D245" s="7"/>
      <c r="E245" s="5"/>
      <c r="F245" s="5"/>
      <c r="G245" s="6"/>
      <c r="H245" s="7" t="s">
        <v>23</v>
      </c>
      <c r="I245" s="7">
        <v>92.8</v>
      </c>
      <c r="J245" s="7" t="s">
        <v>26</v>
      </c>
      <c r="K245" s="7">
        <v>92.3</v>
      </c>
      <c r="L245" s="19" t="str">
        <f t="shared" si="5"/>
        <v>胜</v>
      </c>
    </row>
    <row r="246" spans="2:12">
      <c r="B246" s="7"/>
      <c r="C246" s="7"/>
      <c r="D246" s="7"/>
      <c r="E246" s="5"/>
      <c r="F246" s="5"/>
      <c r="G246" s="6"/>
      <c r="H246" s="7" t="s">
        <v>23</v>
      </c>
      <c r="I246" s="7">
        <v>92.8</v>
      </c>
      <c r="J246" s="7" t="s">
        <v>31</v>
      </c>
      <c r="K246" s="7">
        <v>75.1</v>
      </c>
      <c r="L246" s="19" t="str">
        <f t="shared" si="5"/>
        <v>胜</v>
      </c>
    </row>
    <row r="247" spans="2:12">
      <c r="B247" s="7"/>
      <c r="C247" s="7"/>
      <c r="D247" s="7"/>
      <c r="E247" s="5"/>
      <c r="F247" s="5"/>
      <c r="G247" s="6"/>
      <c r="H247" s="7" t="s">
        <v>28</v>
      </c>
      <c r="I247" s="7">
        <v>95.3</v>
      </c>
      <c r="J247" s="7">
        <v>1168438795</v>
      </c>
      <c r="K247" s="7">
        <v>88.8</v>
      </c>
      <c r="L247" s="19" t="str">
        <f t="shared" ref="L247:L294" si="6">IF(I247&gt;K247,"胜",IF(I247=K247,"平",IF(I247&lt;K247,"负")))</f>
        <v>胜</v>
      </c>
    </row>
    <row r="248" spans="2:12">
      <c r="B248" s="7"/>
      <c r="C248" s="7"/>
      <c r="D248" s="7"/>
      <c r="E248" s="5"/>
      <c r="F248" s="5"/>
      <c r="G248" s="6"/>
      <c r="H248" s="7" t="s">
        <v>28</v>
      </c>
      <c r="I248" s="7">
        <v>95.3</v>
      </c>
      <c r="J248" s="7" t="s">
        <v>30</v>
      </c>
      <c r="K248" s="7">
        <v>77</v>
      </c>
      <c r="L248" s="19" t="str">
        <f t="shared" si="6"/>
        <v>胜</v>
      </c>
    </row>
    <row r="249" spans="2:12">
      <c r="B249" s="7"/>
      <c r="C249" s="7"/>
      <c r="D249" s="7"/>
      <c r="E249" s="5"/>
      <c r="F249" s="5"/>
      <c r="G249" s="6"/>
      <c r="H249" s="7" t="s">
        <v>28</v>
      </c>
      <c r="I249" s="7">
        <v>95.3</v>
      </c>
      <c r="J249" s="7" t="s">
        <v>31</v>
      </c>
      <c r="K249" s="7">
        <v>72.6</v>
      </c>
      <c r="L249" s="19" t="str">
        <f t="shared" si="6"/>
        <v>胜</v>
      </c>
    </row>
    <row r="250" spans="2:12">
      <c r="B250" s="7"/>
      <c r="C250" s="7"/>
      <c r="D250" s="7"/>
      <c r="E250" s="5"/>
      <c r="F250" s="5"/>
      <c r="G250" s="6"/>
      <c r="H250" s="7" t="s">
        <v>32</v>
      </c>
      <c r="I250" s="7">
        <v>89.1</v>
      </c>
      <c r="J250" s="7">
        <v>1168438795</v>
      </c>
      <c r="K250" s="7">
        <v>92.2</v>
      </c>
      <c r="L250" s="19" t="str">
        <f t="shared" si="6"/>
        <v>负</v>
      </c>
    </row>
    <row r="251" spans="2:12">
      <c r="B251" s="7"/>
      <c r="C251" s="7"/>
      <c r="D251" s="7"/>
      <c r="E251" s="5"/>
      <c r="F251" s="5"/>
      <c r="G251" s="6"/>
      <c r="H251" s="7" t="s">
        <v>32</v>
      </c>
      <c r="I251" s="7">
        <v>89.1</v>
      </c>
      <c r="J251" s="7" t="s">
        <v>30</v>
      </c>
      <c r="K251" s="7">
        <v>61.7</v>
      </c>
      <c r="L251" s="19" t="str">
        <f t="shared" si="6"/>
        <v>胜</v>
      </c>
    </row>
    <row r="252" spans="2:12">
      <c r="B252" s="7"/>
      <c r="C252" s="7"/>
      <c r="D252" s="7"/>
      <c r="E252" s="5"/>
      <c r="F252" s="5"/>
      <c r="G252" s="6"/>
      <c r="H252" s="7" t="s">
        <v>32</v>
      </c>
      <c r="I252" s="7">
        <v>89.1</v>
      </c>
      <c r="J252" s="7" t="s">
        <v>31</v>
      </c>
      <c r="K252" s="7">
        <v>75.5</v>
      </c>
      <c r="L252" s="19" t="str">
        <f t="shared" si="6"/>
        <v>胜</v>
      </c>
    </row>
    <row r="253" spans="2:12">
      <c r="B253" s="7"/>
      <c r="C253" s="7"/>
      <c r="D253" s="7"/>
      <c r="E253" s="5"/>
      <c r="F253" s="5"/>
      <c r="G253" s="6"/>
      <c r="H253" s="7" t="s">
        <v>33</v>
      </c>
      <c r="I253" s="7">
        <v>94.2</v>
      </c>
      <c r="J253" s="7">
        <v>1168438795</v>
      </c>
      <c r="K253" s="7">
        <v>92.6</v>
      </c>
      <c r="L253" s="19" t="str">
        <f t="shared" si="6"/>
        <v>胜</v>
      </c>
    </row>
    <row r="254" spans="2:12">
      <c r="B254" s="7"/>
      <c r="C254" s="7"/>
      <c r="D254" s="7"/>
      <c r="E254" s="5"/>
      <c r="F254" s="5"/>
      <c r="G254" s="6"/>
      <c r="H254" s="7" t="s">
        <v>33</v>
      </c>
      <c r="I254" s="7">
        <v>94.2</v>
      </c>
      <c r="J254" s="7" t="s">
        <v>30</v>
      </c>
      <c r="K254" s="7">
        <v>86.6</v>
      </c>
      <c r="L254" s="19" t="str">
        <f t="shared" si="6"/>
        <v>胜</v>
      </c>
    </row>
    <row r="255" spans="2:12">
      <c r="B255" s="7"/>
      <c r="C255" s="7"/>
      <c r="D255" s="7"/>
      <c r="E255" s="5"/>
      <c r="F255" s="5"/>
      <c r="G255" s="6"/>
      <c r="H255" s="7" t="s">
        <v>33</v>
      </c>
      <c r="I255" s="7">
        <v>94.2</v>
      </c>
      <c r="J255" s="7" t="s">
        <v>31</v>
      </c>
      <c r="K255" s="7">
        <v>79.8</v>
      </c>
      <c r="L255" s="19" t="str">
        <f t="shared" si="6"/>
        <v>胜</v>
      </c>
    </row>
    <row r="256" spans="2:12">
      <c r="B256" s="7"/>
      <c r="C256" s="7"/>
      <c r="D256" s="7"/>
      <c r="E256" s="5"/>
      <c r="F256" s="5"/>
      <c r="G256" s="6"/>
      <c r="H256" s="7" t="s">
        <v>34</v>
      </c>
      <c r="I256" s="7">
        <v>92.8</v>
      </c>
      <c r="J256" s="7" t="s">
        <v>20</v>
      </c>
      <c r="K256" s="7">
        <v>87.9</v>
      </c>
      <c r="L256" s="19" t="str">
        <f t="shared" si="6"/>
        <v>胜</v>
      </c>
    </row>
    <row r="257" spans="2:12">
      <c r="B257" s="7"/>
      <c r="C257" s="7"/>
      <c r="D257" s="7"/>
      <c r="E257" s="5"/>
      <c r="F257" s="5"/>
      <c r="G257" s="6"/>
      <c r="H257" s="7" t="s">
        <v>36</v>
      </c>
      <c r="I257" s="7">
        <v>91.3</v>
      </c>
      <c r="J257" s="7" t="s">
        <v>20</v>
      </c>
      <c r="K257" s="7">
        <v>70.4</v>
      </c>
      <c r="L257" s="19" t="str">
        <f t="shared" si="6"/>
        <v>胜</v>
      </c>
    </row>
    <row r="258" spans="2:12">
      <c r="B258" s="7"/>
      <c r="C258" s="7"/>
      <c r="D258" s="7"/>
      <c r="E258" s="5"/>
      <c r="F258" s="5"/>
      <c r="G258" s="6"/>
      <c r="H258" s="7" t="s">
        <v>122</v>
      </c>
      <c r="I258" s="7">
        <v>96.9</v>
      </c>
      <c r="J258" s="7" t="s">
        <v>116</v>
      </c>
      <c r="K258" s="7">
        <v>88.1</v>
      </c>
      <c r="L258" s="19" t="str">
        <f t="shared" si="6"/>
        <v>胜</v>
      </c>
    </row>
    <row r="259" spans="2:12">
      <c r="B259" s="7"/>
      <c r="C259" s="7"/>
      <c r="D259" s="7"/>
      <c r="E259" s="5"/>
      <c r="F259" s="5"/>
      <c r="G259" s="6"/>
      <c r="H259" s="7" t="s">
        <v>123</v>
      </c>
      <c r="I259" s="7">
        <v>92.9</v>
      </c>
      <c r="J259" s="7" t="s">
        <v>116</v>
      </c>
      <c r="K259" s="7">
        <v>82.8</v>
      </c>
      <c r="L259" s="19" t="str">
        <f t="shared" si="6"/>
        <v>胜</v>
      </c>
    </row>
    <row r="260" spans="2:12">
      <c r="B260" s="7"/>
      <c r="C260" s="7"/>
      <c r="D260" s="7"/>
      <c r="E260" s="5"/>
      <c r="F260" s="5"/>
      <c r="G260" s="6"/>
      <c r="H260" s="7" t="s">
        <v>124</v>
      </c>
      <c r="I260" s="7">
        <v>96.6</v>
      </c>
      <c r="J260" s="7" t="s">
        <v>35</v>
      </c>
      <c r="K260" s="7">
        <v>97.3</v>
      </c>
      <c r="L260" s="19" t="str">
        <f t="shared" si="6"/>
        <v>负</v>
      </c>
    </row>
    <row r="261" spans="2:12">
      <c r="B261" s="37">
        <v>89</v>
      </c>
      <c r="C261" s="37" t="s">
        <v>125</v>
      </c>
      <c r="D261" s="37" t="s">
        <v>64</v>
      </c>
      <c r="E261" s="37">
        <f>COUNTA(H261:H266)</f>
        <v>6</v>
      </c>
      <c r="F261" s="37">
        <f>COUNTIF(L261:L266,"胜")</f>
        <v>0</v>
      </c>
      <c r="G261" s="8">
        <f>F261/E261</f>
        <v>0</v>
      </c>
      <c r="H261" s="5" t="s">
        <v>17</v>
      </c>
      <c r="I261" s="37">
        <v>68.8</v>
      </c>
      <c r="J261" s="37" t="s">
        <v>62</v>
      </c>
      <c r="K261" s="37">
        <v>89.8</v>
      </c>
      <c r="L261" s="5" t="str">
        <f t="shared" si="6"/>
        <v>负</v>
      </c>
    </row>
    <row r="262" spans="2:12">
      <c r="B262" s="37"/>
      <c r="C262" s="37"/>
      <c r="D262" s="37"/>
      <c r="E262" s="37"/>
      <c r="F262" s="37"/>
      <c r="G262" s="8"/>
      <c r="H262" s="5" t="s">
        <v>17</v>
      </c>
      <c r="I262" s="37">
        <v>68.8</v>
      </c>
      <c r="J262" s="37">
        <v>123568024</v>
      </c>
      <c r="K262" s="37">
        <v>89</v>
      </c>
      <c r="L262" s="5" t="str">
        <f t="shared" si="6"/>
        <v>负</v>
      </c>
    </row>
    <row r="263" spans="2:12">
      <c r="B263" s="37"/>
      <c r="C263" s="37"/>
      <c r="D263" s="37"/>
      <c r="E263" s="37"/>
      <c r="F263" s="37"/>
      <c r="G263" s="8"/>
      <c r="H263" s="5" t="s">
        <v>17</v>
      </c>
      <c r="I263" s="37">
        <v>68.8</v>
      </c>
      <c r="J263" s="37" t="s">
        <v>63</v>
      </c>
      <c r="K263" s="37">
        <v>84.4</v>
      </c>
      <c r="L263" s="5" t="str">
        <f t="shared" si="6"/>
        <v>负</v>
      </c>
    </row>
    <row r="264" spans="2:12">
      <c r="B264" s="37"/>
      <c r="C264" s="37"/>
      <c r="D264" s="37"/>
      <c r="E264" s="37"/>
      <c r="F264" s="37"/>
      <c r="G264" s="8"/>
      <c r="H264" s="19" t="s">
        <v>103</v>
      </c>
      <c r="I264" s="19">
        <v>74.3</v>
      </c>
      <c r="J264" s="19" t="s">
        <v>62</v>
      </c>
      <c r="K264" s="19">
        <v>92.2</v>
      </c>
      <c r="L264" s="19" t="str">
        <f t="shared" si="6"/>
        <v>负</v>
      </c>
    </row>
    <row r="265" spans="2:12">
      <c r="B265" s="37"/>
      <c r="C265" s="37"/>
      <c r="D265" s="37"/>
      <c r="E265" s="37"/>
      <c r="F265" s="37"/>
      <c r="G265" s="8"/>
      <c r="H265" s="19" t="s">
        <v>103</v>
      </c>
      <c r="I265" s="19">
        <v>74.3</v>
      </c>
      <c r="J265" s="19" t="s">
        <v>98</v>
      </c>
      <c r="K265" s="19">
        <v>85.2</v>
      </c>
      <c r="L265" s="19" t="str">
        <f t="shared" si="6"/>
        <v>负</v>
      </c>
    </row>
    <row r="266" spans="2:12">
      <c r="B266" s="37"/>
      <c r="C266" s="37"/>
      <c r="D266" s="37"/>
      <c r="E266" s="37"/>
      <c r="F266" s="37"/>
      <c r="G266" s="8"/>
      <c r="H266" s="19" t="s">
        <v>103</v>
      </c>
      <c r="I266" s="19">
        <v>74.3</v>
      </c>
      <c r="J266" s="19" t="s">
        <v>30</v>
      </c>
      <c r="K266" s="19">
        <v>84.3</v>
      </c>
      <c r="L266" s="19" t="str">
        <f t="shared" si="6"/>
        <v>负</v>
      </c>
    </row>
    <row r="267" spans="2:12">
      <c r="B267" s="42"/>
      <c r="C267" s="42"/>
      <c r="D267" s="37" t="s">
        <v>13</v>
      </c>
      <c r="E267" s="5">
        <f>COUNTA(H267:H279)</f>
        <v>13</v>
      </c>
      <c r="F267" s="5">
        <f>COUNTIF(L267:L279,"胜")</f>
        <v>10</v>
      </c>
      <c r="G267" s="6">
        <f>F267/E267</f>
        <v>0.769230769230769</v>
      </c>
      <c r="H267" s="5" t="s">
        <v>12</v>
      </c>
      <c r="I267" s="37">
        <v>93.3</v>
      </c>
      <c r="J267" s="37" t="s">
        <v>14</v>
      </c>
      <c r="K267" s="37">
        <v>90.5</v>
      </c>
      <c r="L267" s="5" t="str">
        <f t="shared" si="6"/>
        <v>胜</v>
      </c>
    </row>
    <row r="268" spans="2:12">
      <c r="B268" s="42"/>
      <c r="C268" s="42"/>
      <c r="D268" s="37"/>
      <c r="E268" s="5"/>
      <c r="F268" s="5"/>
      <c r="G268" s="6"/>
      <c r="H268" s="5" t="s">
        <v>12</v>
      </c>
      <c r="I268" s="37">
        <v>93.3</v>
      </c>
      <c r="J268" s="37" t="s">
        <v>11</v>
      </c>
      <c r="K268" s="37">
        <v>32.6</v>
      </c>
      <c r="L268" s="5" t="str">
        <f t="shared" si="6"/>
        <v>胜</v>
      </c>
    </row>
    <row r="269" spans="2:12">
      <c r="B269" s="42"/>
      <c r="C269" s="42"/>
      <c r="D269" s="37"/>
      <c r="E269" s="5"/>
      <c r="F269" s="5"/>
      <c r="G269" s="6"/>
      <c r="H269" s="5" t="s">
        <v>12</v>
      </c>
      <c r="I269" s="37">
        <v>93.3</v>
      </c>
      <c r="J269" s="37" t="s">
        <v>15</v>
      </c>
      <c r="K269" s="37">
        <v>94.3</v>
      </c>
      <c r="L269" s="5" t="str">
        <f t="shared" si="6"/>
        <v>负</v>
      </c>
    </row>
    <row r="270" spans="2:12">
      <c r="B270" s="42"/>
      <c r="C270" s="42"/>
      <c r="D270" s="37"/>
      <c r="E270" s="5"/>
      <c r="F270" s="5"/>
      <c r="G270" s="6"/>
      <c r="H270" s="5" t="s">
        <v>16</v>
      </c>
      <c r="I270" s="37">
        <v>90.4</v>
      </c>
      <c r="J270" s="37" t="s">
        <v>14</v>
      </c>
      <c r="K270" s="37">
        <v>89.5</v>
      </c>
      <c r="L270" s="5" t="str">
        <f t="shared" si="6"/>
        <v>胜</v>
      </c>
    </row>
    <row r="271" spans="2:12">
      <c r="B271" s="42"/>
      <c r="C271" s="42"/>
      <c r="D271" s="37"/>
      <c r="E271" s="5"/>
      <c r="F271" s="5"/>
      <c r="G271" s="6"/>
      <c r="H271" s="5" t="s">
        <v>16</v>
      </c>
      <c r="I271" s="37">
        <v>90.4</v>
      </c>
      <c r="J271" s="37" t="s">
        <v>11</v>
      </c>
      <c r="K271" s="37">
        <v>12.1</v>
      </c>
      <c r="L271" s="5" t="str">
        <f t="shared" si="6"/>
        <v>胜</v>
      </c>
    </row>
    <row r="272" spans="2:12">
      <c r="B272" s="42"/>
      <c r="C272" s="42"/>
      <c r="D272" s="37"/>
      <c r="E272" s="5"/>
      <c r="F272" s="5"/>
      <c r="G272" s="6"/>
      <c r="H272" s="5" t="s">
        <v>16</v>
      </c>
      <c r="I272" s="37">
        <v>90.4</v>
      </c>
      <c r="J272" s="37" t="s">
        <v>15</v>
      </c>
      <c r="K272" s="37">
        <v>85.3</v>
      </c>
      <c r="L272" s="5" t="str">
        <f t="shared" si="6"/>
        <v>胜</v>
      </c>
    </row>
    <row r="273" spans="2:12">
      <c r="B273" s="42"/>
      <c r="C273" s="42"/>
      <c r="D273" s="37"/>
      <c r="E273" s="5"/>
      <c r="F273" s="5"/>
      <c r="G273" s="6"/>
      <c r="H273" s="5" t="s">
        <v>17</v>
      </c>
      <c r="I273" s="37">
        <v>75.6</v>
      </c>
      <c r="J273" s="37" t="s">
        <v>14</v>
      </c>
      <c r="K273" s="37">
        <v>89.8</v>
      </c>
      <c r="L273" s="5" t="str">
        <f t="shared" si="6"/>
        <v>负</v>
      </c>
    </row>
    <row r="274" spans="2:12">
      <c r="B274" s="42"/>
      <c r="C274" s="42"/>
      <c r="D274" s="37"/>
      <c r="E274" s="5"/>
      <c r="F274" s="5"/>
      <c r="G274" s="6"/>
      <c r="H274" s="5" t="s">
        <v>17</v>
      </c>
      <c r="I274" s="37">
        <v>75.6</v>
      </c>
      <c r="J274" s="37" t="s">
        <v>15</v>
      </c>
      <c r="K274" s="37">
        <v>86.8</v>
      </c>
      <c r="L274" s="5" t="str">
        <f t="shared" si="6"/>
        <v>负</v>
      </c>
    </row>
    <row r="275" spans="2:12">
      <c r="B275" s="42"/>
      <c r="C275" s="42"/>
      <c r="D275" s="37"/>
      <c r="E275" s="5"/>
      <c r="F275" s="5"/>
      <c r="G275" s="6"/>
      <c r="H275" s="5" t="s">
        <v>18</v>
      </c>
      <c r="I275" s="37">
        <v>91</v>
      </c>
      <c r="J275" s="37" t="s">
        <v>15</v>
      </c>
      <c r="K275" s="37">
        <v>88.7</v>
      </c>
      <c r="L275" s="5" t="str">
        <f t="shared" si="6"/>
        <v>胜</v>
      </c>
    </row>
    <row r="276" spans="2:12">
      <c r="B276" s="42"/>
      <c r="C276" s="42"/>
      <c r="D276" s="37"/>
      <c r="E276" s="5"/>
      <c r="F276" s="5"/>
      <c r="G276" s="6"/>
      <c r="H276" s="5" t="s">
        <v>65</v>
      </c>
      <c r="I276" s="37">
        <v>91.9</v>
      </c>
      <c r="J276" s="37" t="s">
        <v>62</v>
      </c>
      <c r="K276" s="37">
        <v>83.8</v>
      </c>
      <c r="L276" s="5" t="str">
        <f t="shared" si="6"/>
        <v>胜</v>
      </c>
    </row>
    <row r="277" spans="2:12">
      <c r="B277" s="42"/>
      <c r="C277" s="42"/>
      <c r="D277" s="37"/>
      <c r="E277" s="5"/>
      <c r="F277" s="5"/>
      <c r="G277" s="6"/>
      <c r="H277" s="5" t="s">
        <v>66</v>
      </c>
      <c r="I277" s="37">
        <v>92.3</v>
      </c>
      <c r="J277" s="37" t="s">
        <v>62</v>
      </c>
      <c r="K277" s="37">
        <v>91</v>
      </c>
      <c r="L277" s="5" t="str">
        <f t="shared" si="6"/>
        <v>胜</v>
      </c>
    </row>
    <row r="278" spans="2:12">
      <c r="B278" s="42"/>
      <c r="C278" s="42"/>
      <c r="D278" s="37"/>
      <c r="E278" s="5"/>
      <c r="F278" s="5"/>
      <c r="G278" s="6"/>
      <c r="H278" s="5" t="s">
        <v>67</v>
      </c>
      <c r="I278" s="37">
        <v>79.9</v>
      </c>
      <c r="J278" s="37" t="s">
        <v>126</v>
      </c>
      <c r="K278" s="37">
        <v>76.1</v>
      </c>
      <c r="L278" s="5" t="str">
        <f t="shared" si="6"/>
        <v>胜</v>
      </c>
    </row>
    <row r="279" spans="2:12">
      <c r="B279" s="42"/>
      <c r="C279" s="42"/>
      <c r="D279" s="37"/>
      <c r="E279" s="5"/>
      <c r="F279" s="5"/>
      <c r="G279" s="6"/>
      <c r="H279" s="5" t="s">
        <v>69</v>
      </c>
      <c r="I279" s="37">
        <v>93</v>
      </c>
      <c r="J279" s="37" t="s">
        <v>126</v>
      </c>
      <c r="K279" s="37">
        <v>75.4</v>
      </c>
      <c r="L279" s="5" t="str">
        <f t="shared" si="6"/>
        <v>胜</v>
      </c>
    </row>
    <row r="280" spans="2:12">
      <c r="B280" s="5">
        <v>59</v>
      </c>
      <c r="C280" s="5" t="s">
        <v>62</v>
      </c>
      <c r="D280" s="5" t="s">
        <v>62</v>
      </c>
      <c r="E280" s="5">
        <f>COUNTA(H280:H295)</f>
        <v>16</v>
      </c>
      <c r="F280" s="5">
        <f>COUNTIF(L280:L295,"胜")</f>
        <v>11</v>
      </c>
      <c r="G280" s="6">
        <f>F280/E280</f>
        <v>0.6875</v>
      </c>
      <c r="H280" s="5" t="s">
        <v>12</v>
      </c>
      <c r="I280" s="5">
        <v>97.5</v>
      </c>
      <c r="J280" s="5">
        <v>123568024</v>
      </c>
      <c r="K280" s="5">
        <v>80.5</v>
      </c>
      <c r="L280" s="5" t="str">
        <f t="shared" si="6"/>
        <v>胜</v>
      </c>
    </row>
    <row r="281" spans="2:12">
      <c r="B281" s="5"/>
      <c r="C281" s="5"/>
      <c r="D281" s="5"/>
      <c r="E281" s="5"/>
      <c r="F281" s="5"/>
      <c r="G281" s="6"/>
      <c r="H281" s="5" t="s">
        <v>12</v>
      </c>
      <c r="I281" s="5">
        <v>97.5</v>
      </c>
      <c r="J281" s="5" t="s">
        <v>63</v>
      </c>
      <c r="K281" s="5">
        <v>90</v>
      </c>
      <c r="L281" s="5" t="str">
        <f t="shared" si="6"/>
        <v>胜</v>
      </c>
    </row>
    <row r="282" spans="2:12">
      <c r="B282" s="5"/>
      <c r="C282" s="5"/>
      <c r="D282" s="5"/>
      <c r="E282" s="5"/>
      <c r="F282" s="5"/>
      <c r="G282" s="6"/>
      <c r="H282" s="5" t="s">
        <v>16</v>
      </c>
      <c r="I282" s="5">
        <v>89.5</v>
      </c>
      <c r="J282" s="5">
        <v>123568024</v>
      </c>
      <c r="K282" s="5">
        <v>89.3</v>
      </c>
      <c r="L282" s="5" t="str">
        <f t="shared" si="6"/>
        <v>胜</v>
      </c>
    </row>
    <row r="283" spans="2:12">
      <c r="B283" s="5"/>
      <c r="C283" s="5"/>
      <c r="D283" s="5"/>
      <c r="E283" s="5"/>
      <c r="F283" s="5"/>
      <c r="G283" s="6"/>
      <c r="H283" s="5" t="s">
        <v>16</v>
      </c>
      <c r="I283" s="5">
        <v>89.5</v>
      </c>
      <c r="J283" s="5" t="s">
        <v>63</v>
      </c>
      <c r="K283" s="5">
        <v>79.3</v>
      </c>
      <c r="L283" s="5" t="str">
        <f t="shared" si="6"/>
        <v>胜</v>
      </c>
    </row>
    <row r="284" spans="2:12">
      <c r="B284" s="5"/>
      <c r="C284" s="5"/>
      <c r="D284" s="5"/>
      <c r="E284" s="5"/>
      <c r="F284" s="5"/>
      <c r="G284" s="6"/>
      <c r="H284" s="5" t="s">
        <v>17</v>
      </c>
      <c r="I284" s="5">
        <v>89.8</v>
      </c>
      <c r="J284" s="5">
        <v>123568024</v>
      </c>
      <c r="K284" s="5">
        <v>89</v>
      </c>
      <c r="L284" s="5" t="str">
        <f t="shared" si="6"/>
        <v>胜</v>
      </c>
    </row>
    <row r="285" spans="2:12">
      <c r="B285" s="5"/>
      <c r="C285" s="5"/>
      <c r="D285" s="5"/>
      <c r="E285" s="5"/>
      <c r="F285" s="5"/>
      <c r="G285" s="6"/>
      <c r="H285" s="5" t="s">
        <v>17</v>
      </c>
      <c r="I285" s="5">
        <v>89.8</v>
      </c>
      <c r="J285" s="5" t="s">
        <v>64</v>
      </c>
      <c r="K285" s="5">
        <v>68.8</v>
      </c>
      <c r="L285" s="5" t="str">
        <f t="shared" si="6"/>
        <v>胜</v>
      </c>
    </row>
    <row r="286" spans="2:12">
      <c r="B286" s="5"/>
      <c r="C286" s="5"/>
      <c r="D286" s="5"/>
      <c r="E286" s="5"/>
      <c r="F286" s="5"/>
      <c r="G286" s="6"/>
      <c r="H286" s="5" t="s">
        <v>17</v>
      </c>
      <c r="I286" s="5">
        <v>89.8</v>
      </c>
      <c r="J286" s="5" t="s">
        <v>63</v>
      </c>
      <c r="K286" s="5">
        <v>84.4</v>
      </c>
      <c r="L286" s="5" t="str">
        <f t="shared" si="6"/>
        <v>胜</v>
      </c>
    </row>
    <row r="287" spans="2:12">
      <c r="B287" s="5"/>
      <c r="C287" s="5"/>
      <c r="D287" s="5"/>
      <c r="E287" s="5"/>
      <c r="F287" s="5"/>
      <c r="G287" s="6"/>
      <c r="H287" s="5" t="s">
        <v>18</v>
      </c>
      <c r="I287" s="5">
        <v>88.3</v>
      </c>
      <c r="J287" s="5">
        <v>123568024</v>
      </c>
      <c r="K287" s="5">
        <v>92.8</v>
      </c>
      <c r="L287" s="5" t="str">
        <f t="shared" si="6"/>
        <v>负</v>
      </c>
    </row>
    <row r="288" spans="2:12">
      <c r="B288" s="5"/>
      <c r="C288" s="5"/>
      <c r="D288" s="5"/>
      <c r="E288" s="5"/>
      <c r="F288" s="5"/>
      <c r="G288" s="6"/>
      <c r="H288" s="5" t="s">
        <v>18</v>
      </c>
      <c r="I288" s="5">
        <v>88.3</v>
      </c>
      <c r="J288" s="5" t="s">
        <v>63</v>
      </c>
      <c r="K288" s="5">
        <v>88</v>
      </c>
      <c r="L288" s="5" t="str">
        <f t="shared" si="6"/>
        <v>胜</v>
      </c>
    </row>
    <row r="289" spans="2:12">
      <c r="B289" s="5"/>
      <c r="C289" s="5"/>
      <c r="D289" s="5"/>
      <c r="E289" s="5"/>
      <c r="F289" s="5"/>
      <c r="G289" s="6"/>
      <c r="H289" s="5" t="s">
        <v>65</v>
      </c>
      <c r="I289" s="5">
        <v>83.8</v>
      </c>
      <c r="J289" s="5" t="s">
        <v>13</v>
      </c>
      <c r="K289" s="5">
        <v>91.9</v>
      </c>
      <c r="L289" s="5" t="str">
        <f t="shared" si="6"/>
        <v>负</v>
      </c>
    </row>
    <row r="290" spans="2:12">
      <c r="B290" s="5"/>
      <c r="C290" s="5"/>
      <c r="D290" s="5"/>
      <c r="E290" s="5"/>
      <c r="F290" s="5"/>
      <c r="G290" s="6"/>
      <c r="H290" s="5" t="s">
        <v>66</v>
      </c>
      <c r="I290" s="5">
        <v>91</v>
      </c>
      <c r="J290" s="5" t="s">
        <v>13</v>
      </c>
      <c r="K290" s="5">
        <v>92.3</v>
      </c>
      <c r="L290" s="5" t="str">
        <f t="shared" si="6"/>
        <v>负</v>
      </c>
    </row>
    <row r="291" spans="2:12">
      <c r="B291" s="5"/>
      <c r="C291" s="5"/>
      <c r="D291" s="5"/>
      <c r="E291" s="5"/>
      <c r="F291" s="5"/>
      <c r="G291" s="6"/>
      <c r="H291" s="19" t="s">
        <v>103</v>
      </c>
      <c r="I291" s="19">
        <v>92.2</v>
      </c>
      <c r="J291" s="19" t="s">
        <v>98</v>
      </c>
      <c r="K291" s="19">
        <v>85.2</v>
      </c>
      <c r="L291" s="19" t="str">
        <f t="shared" si="6"/>
        <v>胜</v>
      </c>
    </row>
    <row r="292" spans="2:12">
      <c r="B292" s="5"/>
      <c r="C292" s="5"/>
      <c r="D292" s="5"/>
      <c r="E292" s="5"/>
      <c r="F292" s="5"/>
      <c r="G292" s="6"/>
      <c r="H292" s="19" t="s">
        <v>103</v>
      </c>
      <c r="I292" s="19">
        <v>92.2</v>
      </c>
      <c r="J292" s="19" t="s">
        <v>64</v>
      </c>
      <c r="K292" s="19">
        <v>74.3</v>
      </c>
      <c r="L292" s="19" t="str">
        <f t="shared" si="6"/>
        <v>胜</v>
      </c>
    </row>
    <row r="293" spans="2:12">
      <c r="B293" s="5"/>
      <c r="C293" s="5"/>
      <c r="D293" s="5"/>
      <c r="E293" s="5"/>
      <c r="F293" s="5"/>
      <c r="G293" s="6"/>
      <c r="H293" s="19" t="s">
        <v>103</v>
      </c>
      <c r="I293" s="19">
        <v>92.2</v>
      </c>
      <c r="J293" s="19" t="s">
        <v>30</v>
      </c>
      <c r="K293" s="19">
        <v>84.3</v>
      </c>
      <c r="L293" s="19" t="str">
        <f t="shared" si="6"/>
        <v>胜</v>
      </c>
    </row>
    <row r="294" spans="2:12">
      <c r="B294" s="5"/>
      <c r="C294" s="5"/>
      <c r="D294" s="5"/>
      <c r="E294" s="5"/>
      <c r="F294" s="5"/>
      <c r="G294" s="6"/>
      <c r="H294" s="19" t="s">
        <v>105</v>
      </c>
      <c r="I294" s="19">
        <v>89.4</v>
      </c>
      <c r="J294" s="19" t="s">
        <v>98</v>
      </c>
      <c r="K294" s="19">
        <v>90.8</v>
      </c>
      <c r="L294" s="19" t="str">
        <f t="shared" si="6"/>
        <v>负</v>
      </c>
    </row>
    <row r="295" spans="2:12">
      <c r="B295" s="5"/>
      <c r="C295" s="5"/>
      <c r="D295" s="5"/>
      <c r="E295" s="5"/>
      <c r="F295" s="5"/>
      <c r="G295" s="6"/>
      <c r="H295" s="19" t="s">
        <v>107</v>
      </c>
      <c r="I295" s="19">
        <v>93.8</v>
      </c>
      <c r="J295" s="19" t="s">
        <v>128</v>
      </c>
      <c r="K295" s="19">
        <v>102</v>
      </c>
      <c r="L295" s="19" t="str">
        <f t="shared" ref="L295:L329" si="7">IF(I295&gt;K295,"胜",IF(I295=K295,"平",IF(I295&lt;K295,"负")))</f>
        <v>负</v>
      </c>
    </row>
    <row r="296" spans="2:12">
      <c r="B296" s="7">
        <v>82</v>
      </c>
      <c r="C296" s="43" t="s">
        <v>129</v>
      </c>
      <c r="D296" s="7" t="s">
        <v>130</v>
      </c>
      <c r="E296" s="7">
        <f>COUNTA(H296:H321)</f>
        <v>26</v>
      </c>
      <c r="F296" s="7">
        <f>COUNTIF(L296:L321,"胜")</f>
        <v>4</v>
      </c>
      <c r="G296" s="8">
        <f>F296/E296</f>
        <v>0.153846153846154</v>
      </c>
      <c r="H296" s="7" t="s">
        <v>47</v>
      </c>
      <c r="I296" s="7">
        <v>70.7</v>
      </c>
      <c r="J296" s="7" t="s">
        <v>54</v>
      </c>
      <c r="K296" s="7">
        <v>92.8</v>
      </c>
      <c r="L296" s="19" t="str">
        <f t="shared" si="7"/>
        <v>负</v>
      </c>
    </row>
    <row r="297" spans="2:12">
      <c r="B297" s="7"/>
      <c r="C297" s="7"/>
      <c r="D297" s="7"/>
      <c r="E297" s="7"/>
      <c r="F297" s="7"/>
      <c r="G297" s="8"/>
      <c r="H297" s="7" t="s">
        <v>47</v>
      </c>
      <c r="I297" s="7">
        <v>70.7</v>
      </c>
      <c r="J297" s="7" t="s">
        <v>73</v>
      </c>
      <c r="K297" s="7">
        <v>70.1</v>
      </c>
      <c r="L297" s="19" t="str">
        <f t="shared" si="7"/>
        <v>胜</v>
      </c>
    </row>
    <row r="298" spans="2:12">
      <c r="B298" s="7"/>
      <c r="C298" s="7"/>
      <c r="D298" s="7"/>
      <c r="E298" s="7"/>
      <c r="F298" s="7"/>
      <c r="G298" s="8"/>
      <c r="H298" s="7" t="s">
        <v>50</v>
      </c>
      <c r="I298" s="7">
        <v>88.3</v>
      </c>
      <c r="J298" s="7" t="s">
        <v>54</v>
      </c>
      <c r="K298" s="7">
        <v>91.4</v>
      </c>
      <c r="L298" s="19" t="str">
        <f t="shared" si="7"/>
        <v>负</v>
      </c>
    </row>
    <row r="299" spans="2:12">
      <c r="B299" s="7"/>
      <c r="C299" s="7"/>
      <c r="D299" s="7"/>
      <c r="E299" s="7"/>
      <c r="F299" s="7"/>
      <c r="G299" s="8"/>
      <c r="H299" s="7" t="s">
        <v>50</v>
      </c>
      <c r="I299" s="7">
        <v>88.3</v>
      </c>
      <c r="J299" s="7" t="s">
        <v>73</v>
      </c>
      <c r="K299" s="7">
        <v>79.2</v>
      </c>
      <c r="L299" s="19" t="str">
        <f t="shared" si="7"/>
        <v>胜</v>
      </c>
    </row>
    <row r="300" spans="2:12">
      <c r="B300" s="7"/>
      <c r="C300" s="7"/>
      <c r="D300" s="7"/>
      <c r="E300" s="7"/>
      <c r="F300" s="7"/>
      <c r="G300" s="8"/>
      <c r="H300" s="7" t="s">
        <v>51</v>
      </c>
      <c r="I300" s="7">
        <v>69.4</v>
      </c>
      <c r="J300" s="7" t="s">
        <v>54</v>
      </c>
      <c r="K300" s="7">
        <v>98.8</v>
      </c>
      <c r="L300" s="19" t="str">
        <f t="shared" si="7"/>
        <v>负</v>
      </c>
    </row>
    <row r="301" spans="2:12">
      <c r="B301" s="7"/>
      <c r="C301" s="7"/>
      <c r="D301" s="7"/>
      <c r="E301" s="7"/>
      <c r="F301" s="7"/>
      <c r="G301" s="8"/>
      <c r="H301" s="7" t="s">
        <v>90</v>
      </c>
      <c r="I301" s="7">
        <v>87.6</v>
      </c>
      <c r="J301" s="7" t="s">
        <v>91</v>
      </c>
      <c r="K301" s="7">
        <v>82.6</v>
      </c>
      <c r="L301" s="19" t="str">
        <f t="shared" si="7"/>
        <v>胜</v>
      </c>
    </row>
    <row r="302" spans="2:12">
      <c r="B302" s="7"/>
      <c r="C302" s="7"/>
      <c r="D302" s="7"/>
      <c r="E302" s="7"/>
      <c r="F302" s="7"/>
      <c r="G302" s="8"/>
      <c r="H302" s="7" t="s">
        <v>90</v>
      </c>
      <c r="I302" s="7">
        <v>87.6</v>
      </c>
      <c r="J302" s="7" t="s">
        <v>20</v>
      </c>
      <c r="K302" s="7">
        <v>96.7</v>
      </c>
      <c r="L302" s="19" t="str">
        <f t="shared" si="7"/>
        <v>负</v>
      </c>
    </row>
    <row r="303" spans="2:12">
      <c r="B303" s="7"/>
      <c r="C303" s="7"/>
      <c r="D303" s="7"/>
      <c r="E303" s="7"/>
      <c r="F303" s="7"/>
      <c r="G303" s="8"/>
      <c r="H303" s="7" t="s">
        <v>90</v>
      </c>
      <c r="I303" s="7">
        <v>87.6</v>
      </c>
      <c r="J303" s="7" t="s">
        <v>49</v>
      </c>
      <c r="K303" s="7">
        <v>92.7</v>
      </c>
      <c r="L303" s="19" t="str">
        <f t="shared" si="7"/>
        <v>负</v>
      </c>
    </row>
    <row r="304" spans="2:12">
      <c r="B304" s="7"/>
      <c r="C304" s="7"/>
      <c r="D304" s="7"/>
      <c r="E304" s="7"/>
      <c r="F304" s="7"/>
      <c r="G304" s="8"/>
      <c r="H304" s="7" t="s">
        <v>56</v>
      </c>
      <c r="I304" s="7">
        <v>82.5</v>
      </c>
      <c r="J304" s="7" t="s">
        <v>91</v>
      </c>
      <c r="K304" s="7">
        <v>87.7</v>
      </c>
      <c r="L304" s="19" t="str">
        <f t="shared" si="7"/>
        <v>负</v>
      </c>
    </row>
    <row r="305" spans="2:12">
      <c r="B305" s="7"/>
      <c r="C305" s="7"/>
      <c r="D305" s="7"/>
      <c r="E305" s="7"/>
      <c r="F305" s="7"/>
      <c r="G305" s="8"/>
      <c r="H305" s="7" t="s">
        <v>131</v>
      </c>
      <c r="I305" s="7">
        <v>80.6</v>
      </c>
      <c r="J305" s="7" t="s">
        <v>54</v>
      </c>
      <c r="K305" s="7">
        <v>98.3</v>
      </c>
      <c r="L305" s="19" t="str">
        <f t="shared" si="7"/>
        <v>负</v>
      </c>
    </row>
    <row r="306" spans="2:12">
      <c r="B306" s="7"/>
      <c r="C306" s="7"/>
      <c r="D306" s="7"/>
      <c r="E306" s="7"/>
      <c r="F306" s="7"/>
      <c r="G306" s="8"/>
      <c r="H306" s="7" t="s">
        <v>131</v>
      </c>
      <c r="I306" s="7">
        <v>80.6</v>
      </c>
      <c r="J306" s="7" t="s">
        <v>91</v>
      </c>
      <c r="K306" s="7">
        <v>90.5</v>
      </c>
      <c r="L306" s="19" t="str">
        <f t="shared" si="7"/>
        <v>负</v>
      </c>
    </row>
    <row r="307" spans="2:12">
      <c r="B307" s="7"/>
      <c r="C307" s="7"/>
      <c r="D307" s="7"/>
      <c r="E307" s="7"/>
      <c r="F307" s="7"/>
      <c r="G307" s="8"/>
      <c r="H307" s="7" t="s">
        <v>131</v>
      </c>
      <c r="I307" s="7">
        <v>80.6</v>
      </c>
      <c r="J307" s="7" t="s">
        <v>86</v>
      </c>
      <c r="K307" s="7">
        <v>86</v>
      </c>
      <c r="L307" s="19" t="str">
        <f t="shared" si="7"/>
        <v>负</v>
      </c>
    </row>
    <row r="308" spans="2:12">
      <c r="B308" s="7"/>
      <c r="C308" s="7"/>
      <c r="D308" s="7"/>
      <c r="E308" s="7"/>
      <c r="F308" s="7"/>
      <c r="G308" s="8"/>
      <c r="H308" s="7" t="s">
        <v>131</v>
      </c>
      <c r="I308" s="7">
        <v>80.6</v>
      </c>
      <c r="J308" s="7" t="s">
        <v>132</v>
      </c>
      <c r="K308" s="7">
        <v>92.3</v>
      </c>
      <c r="L308" s="19" t="str">
        <f t="shared" si="7"/>
        <v>负</v>
      </c>
    </row>
    <row r="309" spans="2:12">
      <c r="B309" s="7"/>
      <c r="C309" s="7"/>
      <c r="D309" s="7"/>
      <c r="E309" s="7"/>
      <c r="F309" s="7"/>
      <c r="G309" s="8"/>
      <c r="H309" s="7" t="s">
        <v>79</v>
      </c>
      <c r="I309" s="7">
        <v>72.9</v>
      </c>
      <c r="J309" s="7" t="s">
        <v>54</v>
      </c>
      <c r="K309" s="7">
        <v>97.1</v>
      </c>
      <c r="L309" s="19" t="str">
        <f t="shared" si="7"/>
        <v>负</v>
      </c>
    </row>
    <row r="310" spans="2:12">
      <c r="B310" s="7"/>
      <c r="C310" s="7"/>
      <c r="D310" s="7"/>
      <c r="E310" s="7"/>
      <c r="F310" s="7"/>
      <c r="G310" s="8"/>
      <c r="H310" s="7" t="s">
        <v>79</v>
      </c>
      <c r="I310" s="7">
        <v>72.9</v>
      </c>
      <c r="J310" s="7" t="s">
        <v>91</v>
      </c>
      <c r="K310" s="7">
        <v>86.9</v>
      </c>
      <c r="L310" s="19" t="str">
        <f t="shared" si="7"/>
        <v>负</v>
      </c>
    </row>
    <row r="311" spans="2:12">
      <c r="B311" s="7"/>
      <c r="C311" s="7"/>
      <c r="D311" s="7"/>
      <c r="E311" s="7"/>
      <c r="F311" s="7"/>
      <c r="G311" s="8"/>
      <c r="H311" s="7" t="s">
        <v>79</v>
      </c>
      <c r="I311" s="7">
        <v>72.9</v>
      </c>
      <c r="J311" s="7" t="s">
        <v>86</v>
      </c>
      <c r="K311" s="7">
        <v>97.3</v>
      </c>
      <c r="L311" s="19" t="str">
        <f t="shared" si="7"/>
        <v>负</v>
      </c>
    </row>
    <row r="312" spans="2:12">
      <c r="B312" s="7"/>
      <c r="C312" s="7"/>
      <c r="D312" s="7"/>
      <c r="E312" s="7"/>
      <c r="F312" s="7"/>
      <c r="G312" s="8"/>
      <c r="H312" s="7" t="s">
        <v>81</v>
      </c>
      <c r="I312" s="7">
        <v>84.7</v>
      </c>
      <c r="J312" s="7" t="s">
        <v>54</v>
      </c>
      <c r="K312" s="7">
        <v>90.6</v>
      </c>
      <c r="L312" s="19" t="str">
        <f t="shared" si="7"/>
        <v>负</v>
      </c>
    </row>
    <row r="313" spans="2:12">
      <c r="B313" s="7"/>
      <c r="C313" s="7"/>
      <c r="D313" s="7"/>
      <c r="E313" s="7"/>
      <c r="F313" s="7"/>
      <c r="G313" s="8"/>
      <c r="H313" s="7" t="s">
        <v>81</v>
      </c>
      <c r="I313" s="7">
        <v>84.7</v>
      </c>
      <c r="J313" s="7" t="s">
        <v>91</v>
      </c>
      <c r="K313" s="7">
        <v>87.9</v>
      </c>
      <c r="L313" s="19" t="str">
        <f t="shared" si="7"/>
        <v>负</v>
      </c>
    </row>
    <row r="314" spans="2:12">
      <c r="B314" s="7"/>
      <c r="C314" s="7"/>
      <c r="D314" s="7"/>
      <c r="E314" s="7"/>
      <c r="F314" s="7"/>
      <c r="G314" s="8"/>
      <c r="H314" s="7" t="s">
        <v>81</v>
      </c>
      <c r="I314" s="7">
        <v>84.7</v>
      </c>
      <c r="J314" s="7" t="s">
        <v>86</v>
      </c>
      <c r="K314" s="7">
        <v>89.7</v>
      </c>
      <c r="L314" s="19" t="str">
        <f t="shared" si="7"/>
        <v>负</v>
      </c>
    </row>
    <row r="315" spans="2:12">
      <c r="B315" s="7"/>
      <c r="C315" s="7"/>
      <c r="D315" s="7"/>
      <c r="E315" s="7"/>
      <c r="F315" s="7"/>
      <c r="G315" s="8"/>
      <c r="H315" s="7" t="s">
        <v>81</v>
      </c>
      <c r="I315" s="7">
        <v>84.7</v>
      </c>
      <c r="J315" s="7" t="s">
        <v>132</v>
      </c>
      <c r="K315" s="7">
        <v>93.2</v>
      </c>
      <c r="L315" s="19" t="str">
        <f t="shared" si="7"/>
        <v>负</v>
      </c>
    </row>
    <row r="316" spans="2:12">
      <c r="B316" s="7"/>
      <c r="C316" s="7"/>
      <c r="D316" s="7"/>
      <c r="E316" s="7"/>
      <c r="F316" s="7"/>
      <c r="G316" s="8"/>
      <c r="H316" s="5" t="s">
        <v>133</v>
      </c>
      <c r="I316" s="5">
        <v>85.2</v>
      </c>
      <c r="J316" s="5" t="s">
        <v>48</v>
      </c>
      <c r="K316" s="5">
        <v>79.8</v>
      </c>
      <c r="L316" s="5" t="str">
        <f t="shared" si="7"/>
        <v>胜</v>
      </c>
    </row>
    <row r="317" spans="2:12">
      <c r="B317" s="7"/>
      <c r="C317" s="7"/>
      <c r="D317" s="7"/>
      <c r="E317" s="7"/>
      <c r="F317" s="7"/>
      <c r="G317" s="8"/>
      <c r="H317" s="5" t="s">
        <v>84</v>
      </c>
      <c r="I317" s="5">
        <v>82.9</v>
      </c>
      <c r="J317" s="5" t="s">
        <v>48</v>
      </c>
      <c r="K317" s="5">
        <v>97.2</v>
      </c>
      <c r="L317" s="5" t="str">
        <f t="shared" si="7"/>
        <v>负</v>
      </c>
    </row>
    <row r="318" spans="2:12">
      <c r="B318" s="7"/>
      <c r="C318" s="7"/>
      <c r="D318" s="7"/>
      <c r="E318" s="7"/>
      <c r="F318" s="7"/>
      <c r="G318" s="8"/>
      <c r="H318" s="5" t="s">
        <v>84</v>
      </c>
      <c r="I318" s="5">
        <v>82.9</v>
      </c>
      <c r="J318" s="5" t="s">
        <v>73</v>
      </c>
      <c r="K318" s="5">
        <v>84.7</v>
      </c>
      <c r="L318" s="5" t="str">
        <f t="shared" si="7"/>
        <v>负</v>
      </c>
    </row>
    <row r="319" spans="2:12">
      <c r="B319" s="7"/>
      <c r="C319" s="7"/>
      <c r="D319" s="7"/>
      <c r="E319" s="7"/>
      <c r="F319" s="7"/>
      <c r="G319" s="8"/>
      <c r="H319" s="5" t="s">
        <v>134</v>
      </c>
      <c r="I319" s="5">
        <v>84.1</v>
      </c>
      <c r="J319" s="5" t="s">
        <v>40</v>
      </c>
      <c r="K319" s="5">
        <v>95.8</v>
      </c>
      <c r="L319" s="5" t="str">
        <f t="shared" si="7"/>
        <v>负</v>
      </c>
    </row>
    <row r="320" spans="2:12">
      <c r="B320" s="7"/>
      <c r="C320" s="7"/>
      <c r="D320" s="7"/>
      <c r="E320" s="7"/>
      <c r="F320" s="7"/>
      <c r="G320" s="8"/>
      <c r="H320" s="5" t="s">
        <v>136</v>
      </c>
      <c r="I320" s="5">
        <v>76.5</v>
      </c>
      <c r="J320" s="5" t="s">
        <v>40</v>
      </c>
      <c r="K320" s="5">
        <v>94.9</v>
      </c>
      <c r="L320" s="5" t="str">
        <f t="shared" si="7"/>
        <v>负</v>
      </c>
    </row>
    <row r="321" spans="2:12">
      <c r="B321" s="7"/>
      <c r="C321" s="7"/>
      <c r="D321" s="7"/>
      <c r="E321" s="7"/>
      <c r="F321" s="7"/>
      <c r="G321" s="8"/>
      <c r="H321" s="5" t="s">
        <v>136</v>
      </c>
      <c r="I321" s="5">
        <v>76.5</v>
      </c>
      <c r="J321" s="5" t="s">
        <v>137</v>
      </c>
      <c r="K321" s="5">
        <v>88.6</v>
      </c>
      <c r="L321" s="5" t="str">
        <f t="shared" si="7"/>
        <v>负</v>
      </c>
    </row>
    <row r="322" spans="2:12">
      <c r="B322" s="7">
        <v>21</v>
      </c>
      <c r="C322" s="7" t="s">
        <v>138</v>
      </c>
      <c r="D322" s="7" t="s">
        <v>138</v>
      </c>
      <c r="E322" s="7">
        <f>COUNTA(H322:H326)</f>
        <v>5</v>
      </c>
      <c r="F322" s="7">
        <f>COUNTIF(L322:L326,"胜")</f>
        <v>1</v>
      </c>
      <c r="G322" s="8">
        <f>F322/E322</f>
        <v>0.2</v>
      </c>
      <c r="H322" s="7" t="s">
        <v>59</v>
      </c>
      <c r="I322" s="7">
        <v>79.7</v>
      </c>
      <c r="J322" s="7" t="s">
        <v>139</v>
      </c>
      <c r="K322" s="7">
        <v>88.3</v>
      </c>
      <c r="L322" s="19" t="str">
        <f>IF(I322&gt;K322,"胜",IF(I322=K322,"平",IF(I322&lt;K322,"负")))</f>
        <v>负</v>
      </c>
    </row>
    <row r="323" spans="2:12">
      <c r="B323" s="7"/>
      <c r="C323" s="7"/>
      <c r="D323" s="7"/>
      <c r="E323" s="7"/>
      <c r="F323" s="7"/>
      <c r="G323" s="8"/>
      <c r="H323" s="7" t="s">
        <v>59</v>
      </c>
      <c r="I323" s="7">
        <v>79.7</v>
      </c>
      <c r="J323" s="7" t="s">
        <v>89</v>
      </c>
      <c r="K323" s="7">
        <v>85.8</v>
      </c>
      <c r="L323" s="19" t="str">
        <f>IF(I323&gt;K323,"胜",IF(I323=K323,"平",IF(I323&lt;K323,"负")))</f>
        <v>负</v>
      </c>
    </row>
    <row r="324" spans="2:12">
      <c r="B324" s="7"/>
      <c r="C324" s="7"/>
      <c r="D324" s="7"/>
      <c r="E324" s="7"/>
      <c r="F324" s="7"/>
      <c r="G324" s="8"/>
      <c r="H324" s="7" t="s">
        <v>59</v>
      </c>
      <c r="I324" s="7">
        <v>79.7</v>
      </c>
      <c r="J324" s="7" t="s">
        <v>80</v>
      </c>
      <c r="K324" s="7">
        <v>67.3</v>
      </c>
      <c r="L324" s="19" t="str">
        <f>IF(I324&gt;K324,"胜",IF(I324=K324,"平",IF(I324&lt;K324,"负")))</f>
        <v>胜</v>
      </c>
    </row>
    <row r="325" spans="2:12">
      <c r="B325" s="7"/>
      <c r="C325" s="7"/>
      <c r="D325" s="7"/>
      <c r="E325" s="7"/>
      <c r="F325" s="7"/>
      <c r="G325" s="8"/>
      <c r="H325" s="7" t="s">
        <v>61</v>
      </c>
      <c r="I325" s="7">
        <v>84.4</v>
      </c>
      <c r="J325" s="7" t="s">
        <v>139</v>
      </c>
      <c r="K325" s="7">
        <v>96.4</v>
      </c>
      <c r="L325" s="19" t="str">
        <f>IF(I325&gt;K325,"胜",IF(I325=K325,"平",IF(I325&lt;K325,"负")))</f>
        <v>负</v>
      </c>
    </row>
    <row r="326" spans="2:12">
      <c r="B326" s="7"/>
      <c r="C326" s="7"/>
      <c r="D326" s="7"/>
      <c r="E326" s="7"/>
      <c r="F326" s="7"/>
      <c r="G326" s="8"/>
      <c r="H326" s="7" t="s">
        <v>61</v>
      </c>
      <c r="I326" s="7">
        <v>84.4</v>
      </c>
      <c r="J326" s="7" t="s">
        <v>89</v>
      </c>
      <c r="K326" s="7">
        <v>86.8</v>
      </c>
      <c r="L326" s="19" t="str">
        <f>IF(I326&gt;K326,"胜",IF(I326=K326,"平",IF(I326&lt;K326,"负")))</f>
        <v>负</v>
      </c>
    </row>
    <row r="327" spans="2:12">
      <c r="B327" s="7">
        <v>3</v>
      </c>
      <c r="C327" s="7" t="s">
        <v>140</v>
      </c>
      <c r="D327" s="7" t="s">
        <v>141</v>
      </c>
      <c r="E327" s="37">
        <f>COUNTA(H327:H347)</f>
        <v>21</v>
      </c>
      <c r="F327" s="37">
        <f>COUNTIF(L327:L347,"胜")</f>
        <v>16</v>
      </c>
      <c r="G327" s="8">
        <f>F327/E327</f>
        <v>0.761904761904762</v>
      </c>
      <c r="H327" s="7" t="s">
        <v>93</v>
      </c>
      <c r="I327" s="7">
        <v>90.3</v>
      </c>
      <c r="J327" s="7" t="s">
        <v>39</v>
      </c>
      <c r="K327" s="7">
        <v>91.2</v>
      </c>
      <c r="L327" s="19" t="str">
        <f>IF(I327&gt;K327,"胜",IF(I327=K327,"平",IF(I327&lt;K327,"负")))</f>
        <v>负</v>
      </c>
    </row>
    <row r="328" spans="2:12">
      <c r="B328" s="7"/>
      <c r="C328" s="7"/>
      <c r="D328" s="7"/>
      <c r="E328" s="37"/>
      <c r="F328" s="37"/>
      <c r="G328" s="8"/>
      <c r="H328" s="7" t="s">
        <v>93</v>
      </c>
      <c r="I328" s="7">
        <v>90.3</v>
      </c>
      <c r="J328" s="7" t="s">
        <v>20</v>
      </c>
      <c r="K328" s="7">
        <v>81.9</v>
      </c>
      <c r="L328" s="19" t="str">
        <f>IF(I328&gt;K328,"胜",IF(I328=K328,"平",IF(I328&lt;K328,"负")))</f>
        <v>胜</v>
      </c>
    </row>
    <row r="329" spans="2:12">
      <c r="B329" s="7"/>
      <c r="C329" s="7"/>
      <c r="D329" s="7"/>
      <c r="E329" s="37"/>
      <c r="F329" s="37"/>
      <c r="G329" s="8"/>
      <c r="H329" s="7" t="s">
        <v>93</v>
      </c>
      <c r="I329" s="7">
        <v>90.3</v>
      </c>
      <c r="J329" s="7" t="s">
        <v>132</v>
      </c>
      <c r="K329" s="7">
        <v>84.3</v>
      </c>
      <c r="L329" s="19" t="str">
        <f>IF(I329&gt;K329,"胜",IF(I329=K329,"平",IF(I329&lt;K329,"负")))</f>
        <v>胜</v>
      </c>
    </row>
    <row r="330" spans="2:12">
      <c r="B330" s="7"/>
      <c r="C330" s="7"/>
      <c r="D330" s="7"/>
      <c r="E330" s="37"/>
      <c r="F330" s="37"/>
      <c r="G330" s="8"/>
      <c r="H330" s="7" t="s">
        <v>94</v>
      </c>
      <c r="I330" s="7">
        <v>91.9</v>
      </c>
      <c r="J330" s="7" t="s">
        <v>39</v>
      </c>
      <c r="K330" s="7">
        <v>91.2</v>
      </c>
      <c r="L330" s="19" t="str">
        <f>IF(I330&gt;K330,"胜",IF(I330=K330,"平",IF(I330&lt;K330,"负")))</f>
        <v>胜</v>
      </c>
    </row>
    <row r="331" spans="2:12">
      <c r="B331" s="7"/>
      <c r="C331" s="7"/>
      <c r="D331" s="7"/>
      <c r="E331" s="37"/>
      <c r="F331" s="37"/>
      <c r="G331" s="8"/>
      <c r="H331" s="7" t="s">
        <v>94</v>
      </c>
      <c r="I331" s="7">
        <v>91.9</v>
      </c>
      <c r="J331" s="7" t="s">
        <v>132</v>
      </c>
      <c r="K331" s="7">
        <v>79.8</v>
      </c>
      <c r="L331" s="19" t="str">
        <f>IF(I331&gt;K331,"胜",IF(I331=K331,"平",IF(I331&lt;K331,"负")))</f>
        <v>胜</v>
      </c>
    </row>
    <row r="332" spans="2:12">
      <c r="B332" s="7"/>
      <c r="C332" s="7"/>
      <c r="D332" s="7"/>
      <c r="E332" s="37"/>
      <c r="F332" s="37"/>
      <c r="G332" s="8"/>
      <c r="H332" s="7" t="s">
        <v>95</v>
      </c>
      <c r="I332" s="7">
        <v>90.8</v>
      </c>
      <c r="J332" s="7" t="s">
        <v>39</v>
      </c>
      <c r="K332" s="7">
        <v>93.6</v>
      </c>
      <c r="L332" s="19" t="str">
        <f>IF(I332&gt;K332,"胜",IF(I332=K332,"平",IF(I332&lt;K332,"负")))</f>
        <v>负</v>
      </c>
    </row>
    <row r="333" spans="2:12">
      <c r="B333" s="7"/>
      <c r="C333" s="7"/>
      <c r="D333" s="7"/>
      <c r="E333" s="37"/>
      <c r="F333" s="37"/>
      <c r="G333" s="8"/>
      <c r="H333" s="7" t="s">
        <v>95</v>
      </c>
      <c r="I333" s="7">
        <v>90.8</v>
      </c>
      <c r="J333" s="7" t="s">
        <v>132</v>
      </c>
      <c r="K333" s="7">
        <v>84.2</v>
      </c>
      <c r="L333" s="19" t="str">
        <f t="shared" ref="L333:L396" si="8">IF(I333&gt;K333,"胜",IF(I333=K333,"平",IF(I333&lt;K333,"负")))</f>
        <v>胜</v>
      </c>
    </row>
    <row r="334" spans="2:12">
      <c r="B334" s="7"/>
      <c r="C334" s="7"/>
      <c r="D334" s="7"/>
      <c r="E334" s="37"/>
      <c r="F334" s="37"/>
      <c r="G334" s="8"/>
      <c r="H334" s="7" t="s">
        <v>119</v>
      </c>
      <c r="I334" s="7">
        <v>98.3</v>
      </c>
      <c r="J334" s="7" t="s">
        <v>116</v>
      </c>
      <c r="K334" s="7">
        <v>96.9</v>
      </c>
      <c r="L334" s="19" t="str">
        <f t="shared" si="8"/>
        <v>胜</v>
      </c>
    </row>
    <row r="335" spans="2:12">
      <c r="B335" s="7"/>
      <c r="C335" s="7"/>
      <c r="D335" s="7"/>
      <c r="E335" s="37"/>
      <c r="F335" s="37"/>
      <c r="G335" s="8"/>
      <c r="H335" s="7" t="s">
        <v>120</v>
      </c>
      <c r="I335" s="7">
        <v>95.9</v>
      </c>
      <c r="J335" s="7" t="s">
        <v>116</v>
      </c>
      <c r="K335" s="7">
        <v>87.3</v>
      </c>
      <c r="L335" s="19" t="str">
        <f t="shared" si="8"/>
        <v>胜</v>
      </c>
    </row>
    <row r="336" spans="2:12">
      <c r="B336" s="7"/>
      <c r="C336" s="7"/>
      <c r="D336" s="7"/>
      <c r="E336" s="37"/>
      <c r="F336" s="37"/>
      <c r="G336" s="8"/>
      <c r="H336" s="7" t="s">
        <v>142</v>
      </c>
      <c r="I336" s="7">
        <v>91.1</v>
      </c>
      <c r="J336" s="7" t="s">
        <v>21</v>
      </c>
      <c r="K336" s="7">
        <v>90.9</v>
      </c>
      <c r="L336" s="19" t="str">
        <f t="shared" si="8"/>
        <v>胜</v>
      </c>
    </row>
    <row r="337" spans="2:12">
      <c r="B337" s="7"/>
      <c r="C337" s="7"/>
      <c r="D337" s="7"/>
      <c r="E337" s="37"/>
      <c r="F337" s="37"/>
      <c r="G337" s="8"/>
      <c r="H337" s="7" t="s">
        <v>143</v>
      </c>
      <c r="I337" s="7">
        <v>92.4</v>
      </c>
      <c r="J337" s="7" t="s">
        <v>39</v>
      </c>
      <c r="K337" s="7">
        <v>92</v>
      </c>
      <c r="L337" s="19" t="str">
        <f t="shared" si="8"/>
        <v>胜</v>
      </c>
    </row>
    <row r="338" spans="2:12">
      <c r="B338" s="7"/>
      <c r="C338" s="7"/>
      <c r="D338" s="7"/>
      <c r="E338" s="37"/>
      <c r="F338" s="37"/>
      <c r="G338" s="8"/>
      <c r="H338" s="7" t="s">
        <v>37</v>
      </c>
      <c r="I338" s="7">
        <v>93.1</v>
      </c>
      <c r="J338" s="7" t="s">
        <v>73</v>
      </c>
      <c r="K338" s="7">
        <v>83.1</v>
      </c>
      <c r="L338" s="19" t="str">
        <f t="shared" si="8"/>
        <v>胜</v>
      </c>
    </row>
    <row r="339" spans="2:12">
      <c r="B339" s="7"/>
      <c r="C339" s="7"/>
      <c r="D339" s="7"/>
      <c r="E339" s="37"/>
      <c r="F339" s="37"/>
      <c r="G339" s="8"/>
      <c r="H339" s="7" t="s">
        <v>37</v>
      </c>
      <c r="I339" s="7">
        <v>93.1</v>
      </c>
      <c r="J339" s="7" t="s">
        <v>75</v>
      </c>
      <c r="K339" s="7">
        <v>77.6</v>
      </c>
      <c r="L339" s="19" t="str">
        <f t="shared" si="8"/>
        <v>胜</v>
      </c>
    </row>
    <row r="340" spans="2:12">
      <c r="B340" s="7"/>
      <c r="C340" s="7"/>
      <c r="D340" s="7"/>
      <c r="E340" s="37"/>
      <c r="F340" s="37"/>
      <c r="G340" s="8"/>
      <c r="H340" s="7" t="s">
        <v>41</v>
      </c>
      <c r="I340" s="7">
        <v>72</v>
      </c>
      <c r="J340" s="7" t="s">
        <v>73</v>
      </c>
      <c r="K340" s="7">
        <v>87</v>
      </c>
      <c r="L340" s="19" t="str">
        <f t="shared" si="8"/>
        <v>负</v>
      </c>
    </row>
    <row r="341" spans="2:12">
      <c r="B341" s="7"/>
      <c r="C341" s="7"/>
      <c r="D341" s="7"/>
      <c r="E341" s="37"/>
      <c r="F341" s="37"/>
      <c r="G341" s="8"/>
      <c r="H341" s="7" t="s">
        <v>41</v>
      </c>
      <c r="I341" s="7">
        <v>72</v>
      </c>
      <c r="J341" s="7" t="s">
        <v>75</v>
      </c>
      <c r="K341" s="7">
        <v>74.5</v>
      </c>
      <c r="L341" s="19" t="str">
        <f t="shared" si="8"/>
        <v>负</v>
      </c>
    </row>
    <row r="342" spans="2:12">
      <c r="B342" s="7"/>
      <c r="C342" s="7"/>
      <c r="D342" s="7"/>
      <c r="E342" s="37"/>
      <c r="F342" s="37"/>
      <c r="G342" s="8"/>
      <c r="H342" s="7" t="s">
        <v>41</v>
      </c>
      <c r="I342" s="7">
        <v>72</v>
      </c>
      <c r="J342" s="7" t="s">
        <v>76</v>
      </c>
      <c r="K342" s="7">
        <v>52.9</v>
      </c>
      <c r="L342" s="19" t="str">
        <f t="shared" si="8"/>
        <v>胜</v>
      </c>
    </row>
    <row r="343" spans="2:12">
      <c r="B343" s="7"/>
      <c r="C343" s="7"/>
      <c r="D343" s="7"/>
      <c r="E343" s="37"/>
      <c r="F343" s="37"/>
      <c r="G343" s="8"/>
      <c r="H343" s="7" t="s">
        <v>42</v>
      </c>
      <c r="I343" s="7">
        <v>85.3</v>
      </c>
      <c r="J343" s="7" t="s">
        <v>73</v>
      </c>
      <c r="K343" s="7">
        <v>79.8</v>
      </c>
      <c r="L343" s="19" t="str">
        <f t="shared" si="8"/>
        <v>胜</v>
      </c>
    </row>
    <row r="344" spans="2:12">
      <c r="B344" s="7"/>
      <c r="C344" s="7"/>
      <c r="D344" s="7"/>
      <c r="E344" s="37"/>
      <c r="F344" s="37"/>
      <c r="G344" s="8"/>
      <c r="H344" s="7" t="s">
        <v>42</v>
      </c>
      <c r="I344" s="7">
        <v>85.3</v>
      </c>
      <c r="J344" s="7" t="s">
        <v>75</v>
      </c>
      <c r="K344" s="7">
        <v>39.9</v>
      </c>
      <c r="L344" s="19" t="str">
        <f t="shared" si="8"/>
        <v>胜</v>
      </c>
    </row>
    <row r="345" spans="2:12">
      <c r="B345" s="7"/>
      <c r="C345" s="7"/>
      <c r="D345" s="7"/>
      <c r="E345" s="37"/>
      <c r="F345" s="37"/>
      <c r="G345" s="8"/>
      <c r="H345" s="7" t="s">
        <v>43</v>
      </c>
      <c r="I345" s="7">
        <v>89.6</v>
      </c>
      <c r="J345" s="7" t="s">
        <v>73</v>
      </c>
      <c r="K345" s="7">
        <v>74.1</v>
      </c>
      <c r="L345" s="19" t="str">
        <f t="shared" si="8"/>
        <v>胜</v>
      </c>
    </row>
    <row r="346" spans="2:12">
      <c r="B346" s="7"/>
      <c r="C346" s="7"/>
      <c r="D346" s="7"/>
      <c r="E346" s="37"/>
      <c r="F346" s="37"/>
      <c r="G346" s="8"/>
      <c r="H346" s="7" t="s">
        <v>43</v>
      </c>
      <c r="I346" s="7">
        <v>89.6</v>
      </c>
      <c r="J346" s="7" t="s">
        <v>75</v>
      </c>
      <c r="K346" s="7">
        <v>65.3</v>
      </c>
      <c r="L346" s="19" t="str">
        <f t="shared" si="8"/>
        <v>胜</v>
      </c>
    </row>
    <row r="347" spans="2:12">
      <c r="B347" s="7"/>
      <c r="C347" s="7"/>
      <c r="D347" s="7"/>
      <c r="E347" s="37"/>
      <c r="F347" s="37"/>
      <c r="G347" s="8"/>
      <c r="H347" s="7" t="s">
        <v>44</v>
      </c>
      <c r="I347" s="7">
        <v>85.8</v>
      </c>
      <c r="J347" s="7" t="s">
        <v>96</v>
      </c>
      <c r="K347" s="7">
        <v>93.6</v>
      </c>
      <c r="L347" s="19" t="str">
        <f t="shared" si="8"/>
        <v>负</v>
      </c>
    </row>
    <row r="348" spans="2:12">
      <c r="B348" s="7"/>
      <c r="C348" s="7"/>
      <c r="D348" s="7" t="s">
        <v>116</v>
      </c>
      <c r="E348" s="5">
        <f>COUNTA(H348:H371)</f>
        <v>24</v>
      </c>
      <c r="F348" s="5">
        <f>COUNTIF(L348:L371,"胜")</f>
        <v>11</v>
      </c>
      <c r="G348" s="6">
        <f>F348/E348</f>
        <v>0.458333333333333</v>
      </c>
      <c r="H348" s="7" t="s">
        <v>28</v>
      </c>
      <c r="I348" s="7">
        <v>85.9</v>
      </c>
      <c r="J348" s="7" t="s">
        <v>100</v>
      </c>
      <c r="K348" s="7">
        <v>92.5</v>
      </c>
      <c r="L348" s="19" t="str">
        <f t="shared" si="8"/>
        <v>负</v>
      </c>
    </row>
    <row r="349" spans="2:12">
      <c r="B349" s="7"/>
      <c r="C349" s="7"/>
      <c r="D349" s="7"/>
      <c r="E349" s="5"/>
      <c r="F349" s="5"/>
      <c r="G349" s="6"/>
      <c r="H349" s="7" t="s">
        <v>28</v>
      </c>
      <c r="I349" s="7">
        <v>85.9</v>
      </c>
      <c r="J349" s="7" t="s">
        <v>115</v>
      </c>
      <c r="K349" s="7">
        <v>72.4</v>
      </c>
      <c r="L349" s="19" t="str">
        <f t="shared" si="8"/>
        <v>胜</v>
      </c>
    </row>
    <row r="350" spans="2:12">
      <c r="B350" s="7"/>
      <c r="C350" s="7"/>
      <c r="D350" s="7"/>
      <c r="E350" s="5"/>
      <c r="F350" s="5"/>
      <c r="G350" s="6"/>
      <c r="H350" s="7" t="s">
        <v>28</v>
      </c>
      <c r="I350" s="7">
        <v>85.9</v>
      </c>
      <c r="J350" s="7" t="s">
        <v>117</v>
      </c>
      <c r="K350" s="7">
        <v>48.8</v>
      </c>
      <c r="L350" s="19" t="str">
        <f t="shared" si="8"/>
        <v>胜</v>
      </c>
    </row>
    <row r="351" spans="2:12">
      <c r="B351" s="7"/>
      <c r="C351" s="7"/>
      <c r="D351" s="7"/>
      <c r="E351" s="5"/>
      <c r="F351" s="5"/>
      <c r="G351" s="6"/>
      <c r="H351" s="7" t="s">
        <v>32</v>
      </c>
      <c r="I351" s="7">
        <v>75.7</v>
      </c>
      <c r="J351" s="7" t="s">
        <v>100</v>
      </c>
      <c r="K351" s="7">
        <v>86.2</v>
      </c>
      <c r="L351" s="19" t="str">
        <f t="shared" si="8"/>
        <v>负</v>
      </c>
    </row>
    <row r="352" spans="2:12">
      <c r="B352" s="7"/>
      <c r="C352" s="7"/>
      <c r="D352" s="7"/>
      <c r="E352" s="5"/>
      <c r="F352" s="5"/>
      <c r="G352" s="6"/>
      <c r="H352" s="7" t="s">
        <v>32</v>
      </c>
      <c r="I352" s="7">
        <v>75.7</v>
      </c>
      <c r="J352" s="7" t="s">
        <v>115</v>
      </c>
      <c r="K352" s="7">
        <v>79.8</v>
      </c>
      <c r="L352" s="19" t="str">
        <f t="shared" si="8"/>
        <v>负</v>
      </c>
    </row>
    <row r="353" spans="2:12">
      <c r="B353" s="7"/>
      <c r="C353" s="7"/>
      <c r="D353" s="7"/>
      <c r="E353" s="5"/>
      <c r="F353" s="5"/>
      <c r="G353" s="6"/>
      <c r="H353" s="7" t="s">
        <v>32</v>
      </c>
      <c r="I353" s="7">
        <v>75.7</v>
      </c>
      <c r="J353" s="7" t="s">
        <v>117</v>
      </c>
      <c r="K353" s="7">
        <v>48.3</v>
      </c>
      <c r="L353" s="19" t="str">
        <f t="shared" si="8"/>
        <v>胜</v>
      </c>
    </row>
    <row r="354" spans="2:12">
      <c r="B354" s="7"/>
      <c r="C354" s="7"/>
      <c r="D354" s="7"/>
      <c r="E354" s="5"/>
      <c r="F354" s="5"/>
      <c r="G354" s="6"/>
      <c r="H354" s="7" t="s">
        <v>33</v>
      </c>
      <c r="I354" s="7">
        <v>91.8</v>
      </c>
      <c r="J354" s="7" t="s">
        <v>100</v>
      </c>
      <c r="K354" s="7">
        <v>92.7</v>
      </c>
      <c r="L354" s="19" t="str">
        <f t="shared" si="8"/>
        <v>负</v>
      </c>
    </row>
    <row r="355" spans="2:12">
      <c r="B355" s="7"/>
      <c r="C355" s="7"/>
      <c r="D355" s="7"/>
      <c r="E355" s="5"/>
      <c r="F355" s="5"/>
      <c r="G355" s="6"/>
      <c r="H355" s="7" t="s">
        <v>33</v>
      </c>
      <c r="I355" s="7">
        <v>91.8</v>
      </c>
      <c r="J355" s="7" t="s">
        <v>115</v>
      </c>
      <c r="K355" s="7">
        <v>82.6</v>
      </c>
      <c r="L355" s="19" t="str">
        <f t="shared" si="8"/>
        <v>胜</v>
      </c>
    </row>
    <row r="356" spans="2:12">
      <c r="B356" s="7"/>
      <c r="C356" s="7"/>
      <c r="D356" s="7"/>
      <c r="E356" s="5"/>
      <c r="F356" s="5"/>
      <c r="G356" s="6"/>
      <c r="H356" s="7" t="s">
        <v>33</v>
      </c>
      <c r="I356" s="7">
        <v>91.8</v>
      </c>
      <c r="J356" s="7" t="s">
        <v>117</v>
      </c>
      <c r="K356" s="7">
        <v>74.9</v>
      </c>
      <c r="L356" s="19" t="str">
        <f t="shared" si="8"/>
        <v>胜</v>
      </c>
    </row>
    <row r="357" spans="2:12">
      <c r="B357" s="7"/>
      <c r="C357" s="7"/>
      <c r="D357" s="7"/>
      <c r="E357" s="5"/>
      <c r="F357" s="5"/>
      <c r="G357" s="6"/>
      <c r="H357" s="7" t="s">
        <v>34</v>
      </c>
      <c r="I357" s="7">
        <v>87.3</v>
      </c>
      <c r="J357" s="7" t="s">
        <v>39</v>
      </c>
      <c r="K357" s="7">
        <v>85.7</v>
      </c>
      <c r="L357" s="19" t="str">
        <f t="shared" si="8"/>
        <v>胜</v>
      </c>
    </row>
    <row r="358" spans="2:12">
      <c r="B358" s="7"/>
      <c r="C358" s="7"/>
      <c r="D358" s="7"/>
      <c r="E358" s="5"/>
      <c r="F358" s="5"/>
      <c r="G358" s="6"/>
      <c r="H358" s="7" t="s">
        <v>36</v>
      </c>
      <c r="I358" s="7">
        <v>95.2</v>
      </c>
      <c r="J358" s="7" t="s">
        <v>39</v>
      </c>
      <c r="K358" s="7">
        <v>95.7</v>
      </c>
      <c r="L358" s="19" t="str">
        <f t="shared" si="8"/>
        <v>负</v>
      </c>
    </row>
    <row r="359" spans="2:12">
      <c r="B359" s="7"/>
      <c r="C359" s="7"/>
      <c r="D359" s="7"/>
      <c r="E359" s="5"/>
      <c r="F359" s="5"/>
      <c r="G359" s="6"/>
      <c r="H359" s="7" t="s">
        <v>122</v>
      </c>
      <c r="I359" s="7">
        <v>88.1</v>
      </c>
      <c r="J359" s="7" t="s">
        <v>29</v>
      </c>
      <c r="K359" s="7">
        <v>96.9</v>
      </c>
      <c r="L359" s="19" t="str">
        <f t="shared" si="8"/>
        <v>负</v>
      </c>
    </row>
    <row r="360" spans="2:12">
      <c r="B360" s="7"/>
      <c r="C360" s="7"/>
      <c r="D360" s="7"/>
      <c r="E360" s="5"/>
      <c r="F360" s="5"/>
      <c r="G360" s="6"/>
      <c r="H360" s="7" t="s">
        <v>123</v>
      </c>
      <c r="I360" s="7">
        <v>82.8</v>
      </c>
      <c r="J360" s="7" t="s">
        <v>29</v>
      </c>
      <c r="K360" s="7">
        <v>92.9</v>
      </c>
      <c r="L360" s="19" t="str">
        <f t="shared" si="8"/>
        <v>负</v>
      </c>
    </row>
    <row r="361" spans="2:12">
      <c r="B361" s="7"/>
      <c r="C361" s="7"/>
      <c r="D361" s="7"/>
      <c r="E361" s="5"/>
      <c r="F361" s="5"/>
      <c r="G361" s="6"/>
      <c r="H361" s="7" t="s">
        <v>93</v>
      </c>
      <c r="I361" s="7">
        <v>88.1</v>
      </c>
      <c r="J361" s="7" t="s">
        <v>115</v>
      </c>
      <c r="K361" s="7">
        <v>84.9</v>
      </c>
      <c r="L361" s="19" t="str">
        <f t="shared" si="8"/>
        <v>胜</v>
      </c>
    </row>
    <row r="362" spans="2:12">
      <c r="B362" s="7"/>
      <c r="C362" s="7"/>
      <c r="D362" s="7"/>
      <c r="E362" s="5"/>
      <c r="F362" s="5"/>
      <c r="G362" s="6"/>
      <c r="H362" s="7" t="s">
        <v>93</v>
      </c>
      <c r="I362" s="7">
        <v>88.1</v>
      </c>
      <c r="J362" s="7" t="s">
        <v>31</v>
      </c>
      <c r="K362" s="7">
        <v>83.5</v>
      </c>
      <c r="L362" s="19" t="str">
        <f t="shared" si="8"/>
        <v>胜</v>
      </c>
    </row>
    <row r="363" spans="2:12">
      <c r="B363" s="7"/>
      <c r="C363" s="7"/>
      <c r="D363" s="7"/>
      <c r="E363" s="5"/>
      <c r="F363" s="5"/>
      <c r="G363" s="6"/>
      <c r="H363" s="7" t="s">
        <v>93</v>
      </c>
      <c r="I363" s="7">
        <v>88.1</v>
      </c>
      <c r="J363" s="7" t="s">
        <v>118</v>
      </c>
      <c r="K363" s="7">
        <v>85.9</v>
      </c>
      <c r="L363" s="19" t="str">
        <f t="shared" si="8"/>
        <v>胜</v>
      </c>
    </row>
    <row r="364" spans="2:12">
      <c r="B364" s="7"/>
      <c r="C364" s="7"/>
      <c r="D364" s="7"/>
      <c r="E364" s="5"/>
      <c r="F364" s="5"/>
      <c r="G364" s="6"/>
      <c r="H364" s="7" t="s">
        <v>94</v>
      </c>
      <c r="I364" s="7">
        <v>88.3</v>
      </c>
      <c r="J364" s="7" t="s">
        <v>115</v>
      </c>
      <c r="K364" s="7">
        <v>88.2</v>
      </c>
      <c r="L364" s="19" t="str">
        <f t="shared" si="8"/>
        <v>胜</v>
      </c>
    </row>
    <row r="365" spans="2:12">
      <c r="B365" s="7"/>
      <c r="C365" s="7"/>
      <c r="D365" s="7"/>
      <c r="E365" s="5"/>
      <c r="F365" s="5"/>
      <c r="G365" s="6"/>
      <c r="H365" s="7" t="s">
        <v>94</v>
      </c>
      <c r="I365" s="7">
        <v>88.3</v>
      </c>
      <c r="J365" s="7" t="s">
        <v>31</v>
      </c>
      <c r="K365" s="7">
        <v>88.6</v>
      </c>
      <c r="L365" s="19" t="str">
        <f t="shared" si="8"/>
        <v>负</v>
      </c>
    </row>
    <row r="366" spans="2:12">
      <c r="B366" s="7"/>
      <c r="C366" s="7"/>
      <c r="D366" s="7"/>
      <c r="E366" s="5"/>
      <c r="F366" s="5"/>
      <c r="G366" s="6"/>
      <c r="H366" s="7" t="s">
        <v>94</v>
      </c>
      <c r="I366" s="7">
        <v>88.3</v>
      </c>
      <c r="J366" s="7" t="s">
        <v>118</v>
      </c>
      <c r="K366" s="7">
        <v>91.6</v>
      </c>
      <c r="L366" s="19" t="str">
        <f t="shared" si="8"/>
        <v>负</v>
      </c>
    </row>
    <row r="367" spans="2:12">
      <c r="B367" s="7"/>
      <c r="C367" s="7"/>
      <c r="D367" s="7"/>
      <c r="E367" s="5"/>
      <c r="F367" s="5"/>
      <c r="G367" s="6"/>
      <c r="H367" s="7" t="s">
        <v>95</v>
      </c>
      <c r="I367" s="7">
        <v>85.7</v>
      </c>
      <c r="J367" s="7" t="s">
        <v>115</v>
      </c>
      <c r="K367" s="7">
        <v>87.7</v>
      </c>
      <c r="L367" s="19" t="str">
        <f t="shared" si="8"/>
        <v>负</v>
      </c>
    </row>
    <row r="368" spans="2:12">
      <c r="B368" s="7"/>
      <c r="C368" s="7"/>
      <c r="D368" s="7"/>
      <c r="E368" s="5"/>
      <c r="F368" s="5"/>
      <c r="G368" s="6"/>
      <c r="H368" s="7" t="s">
        <v>95</v>
      </c>
      <c r="I368" s="7">
        <v>85.7</v>
      </c>
      <c r="J368" s="7" t="s">
        <v>31</v>
      </c>
      <c r="K368" s="7">
        <v>87.8</v>
      </c>
      <c r="L368" s="19" t="str">
        <f t="shared" si="8"/>
        <v>负</v>
      </c>
    </row>
    <row r="369" spans="2:12">
      <c r="B369" s="7"/>
      <c r="C369" s="7"/>
      <c r="D369" s="7"/>
      <c r="E369" s="5"/>
      <c r="F369" s="5"/>
      <c r="G369" s="6"/>
      <c r="H369" s="7" t="s">
        <v>95</v>
      </c>
      <c r="I369" s="7">
        <v>85.7</v>
      </c>
      <c r="J369" s="7" t="s">
        <v>118</v>
      </c>
      <c r="K369" s="7">
        <v>74</v>
      </c>
      <c r="L369" s="19" t="str">
        <f t="shared" si="8"/>
        <v>胜</v>
      </c>
    </row>
    <row r="370" spans="2:12">
      <c r="B370" s="7"/>
      <c r="C370" s="7"/>
      <c r="D370" s="7"/>
      <c r="E370" s="5"/>
      <c r="F370" s="5"/>
      <c r="G370" s="6"/>
      <c r="H370" s="7" t="s">
        <v>119</v>
      </c>
      <c r="I370" s="7">
        <v>96.9</v>
      </c>
      <c r="J370" s="7" t="s">
        <v>141</v>
      </c>
      <c r="K370" s="7">
        <v>98.3</v>
      </c>
      <c r="L370" s="19" t="str">
        <f t="shared" si="8"/>
        <v>负</v>
      </c>
    </row>
    <row r="371" spans="2:12">
      <c r="B371" s="7"/>
      <c r="C371" s="7"/>
      <c r="D371" s="7"/>
      <c r="E371" s="5"/>
      <c r="F371" s="5"/>
      <c r="G371" s="6"/>
      <c r="H371" s="7" t="s">
        <v>120</v>
      </c>
      <c r="I371" s="7">
        <v>87.3</v>
      </c>
      <c r="J371" s="7" t="s">
        <v>141</v>
      </c>
      <c r="K371" s="7">
        <v>95.9</v>
      </c>
      <c r="L371" s="19" t="str">
        <f t="shared" si="8"/>
        <v>负</v>
      </c>
    </row>
    <row r="372" spans="2:12">
      <c r="B372" s="37">
        <v>22</v>
      </c>
      <c r="C372" s="37" t="s">
        <v>147</v>
      </c>
      <c r="D372" s="37" t="s">
        <v>147</v>
      </c>
      <c r="E372" s="37">
        <f>COUNTA(H372:H383)</f>
        <v>12</v>
      </c>
      <c r="F372" s="37">
        <f>COUNTIF(L372:L383,"胜")</f>
        <v>1</v>
      </c>
      <c r="G372" s="8">
        <f>F372/E372</f>
        <v>0.0833333333333333</v>
      </c>
      <c r="H372" s="5" t="s">
        <v>12</v>
      </c>
      <c r="I372" s="37">
        <v>34.5</v>
      </c>
      <c r="J372" s="37" t="s">
        <v>113</v>
      </c>
      <c r="K372" s="37">
        <v>86.3</v>
      </c>
      <c r="L372" s="5" t="str">
        <f t="shared" si="8"/>
        <v>负</v>
      </c>
    </row>
    <row r="373" spans="2:12">
      <c r="B373" s="37"/>
      <c r="C373" s="37"/>
      <c r="D373" s="37"/>
      <c r="E373" s="37"/>
      <c r="F373" s="37"/>
      <c r="G373" s="8"/>
      <c r="H373" s="5" t="s">
        <v>12</v>
      </c>
      <c r="I373" s="37">
        <v>34.5</v>
      </c>
      <c r="J373" s="37" t="s">
        <v>55</v>
      </c>
      <c r="K373" s="37">
        <v>50.5</v>
      </c>
      <c r="L373" s="5" t="str">
        <f t="shared" si="8"/>
        <v>负</v>
      </c>
    </row>
    <row r="374" spans="2:12">
      <c r="B374" s="37"/>
      <c r="C374" s="37"/>
      <c r="D374" s="37"/>
      <c r="E374" s="37"/>
      <c r="F374" s="37"/>
      <c r="G374" s="8"/>
      <c r="H374" s="5" t="s">
        <v>12</v>
      </c>
      <c r="I374" s="37">
        <v>34.5</v>
      </c>
      <c r="J374" s="37" t="s">
        <v>121</v>
      </c>
      <c r="K374" s="37">
        <v>89.3</v>
      </c>
      <c r="L374" s="5" t="str">
        <f t="shared" si="8"/>
        <v>负</v>
      </c>
    </row>
    <row r="375" spans="2:12">
      <c r="B375" s="37"/>
      <c r="C375" s="37"/>
      <c r="D375" s="37"/>
      <c r="E375" s="37"/>
      <c r="F375" s="37"/>
      <c r="G375" s="8"/>
      <c r="H375" s="5" t="s">
        <v>16</v>
      </c>
      <c r="I375" s="37">
        <v>71.3</v>
      </c>
      <c r="J375" s="37" t="s">
        <v>113</v>
      </c>
      <c r="K375" s="37">
        <v>86.9</v>
      </c>
      <c r="L375" s="5" t="str">
        <f t="shared" si="8"/>
        <v>负</v>
      </c>
    </row>
    <row r="376" spans="2:12">
      <c r="B376" s="37"/>
      <c r="C376" s="37"/>
      <c r="D376" s="37"/>
      <c r="E376" s="37"/>
      <c r="F376" s="37"/>
      <c r="G376" s="8"/>
      <c r="H376" s="5" t="s">
        <v>16</v>
      </c>
      <c r="I376" s="37">
        <v>71.3</v>
      </c>
      <c r="J376" s="37" t="s">
        <v>55</v>
      </c>
      <c r="K376" s="37">
        <v>76.3</v>
      </c>
      <c r="L376" s="5" t="str">
        <f t="shared" si="8"/>
        <v>负</v>
      </c>
    </row>
    <row r="377" spans="2:12">
      <c r="B377" s="37"/>
      <c r="C377" s="37"/>
      <c r="D377" s="37"/>
      <c r="E377" s="37"/>
      <c r="F377" s="37"/>
      <c r="G377" s="8"/>
      <c r="H377" s="5" t="s">
        <v>16</v>
      </c>
      <c r="I377" s="37">
        <v>71.3</v>
      </c>
      <c r="J377" s="37" t="s">
        <v>121</v>
      </c>
      <c r="K377" s="37">
        <v>87</v>
      </c>
      <c r="L377" s="5" t="str">
        <f t="shared" si="8"/>
        <v>负</v>
      </c>
    </row>
    <row r="378" spans="2:12">
      <c r="B378" s="37"/>
      <c r="C378" s="37"/>
      <c r="D378" s="37"/>
      <c r="E378" s="37"/>
      <c r="F378" s="37"/>
      <c r="G378" s="8"/>
      <c r="H378" s="5" t="s">
        <v>17</v>
      </c>
      <c r="I378" s="37">
        <v>82.2</v>
      </c>
      <c r="J378" s="37" t="s">
        <v>113</v>
      </c>
      <c r="K378" s="37">
        <v>95.1</v>
      </c>
      <c r="L378" s="5" t="str">
        <f t="shared" si="8"/>
        <v>负</v>
      </c>
    </row>
    <row r="379" spans="2:12">
      <c r="B379" s="37"/>
      <c r="C379" s="37"/>
      <c r="D379" s="37"/>
      <c r="E379" s="37"/>
      <c r="F379" s="37"/>
      <c r="G379" s="8"/>
      <c r="H379" s="5" t="s">
        <v>17</v>
      </c>
      <c r="I379" s="37">
        <v>82.2</v>
      </c>
      <c r="J379" s="37" t="s">
        <v>55</v>
      </c>
      <c r="K379" s="37">
        <v>81.9</v>
      </c>
      <c r="L379" s="5" t="str">
        <f t="shared" si="8"/>
        <v>胜</v>
      </c>
    </row>
    <row r="380" spans="2:12">
      <c r="B380" s="37"/>
      <c r="C380" s="37"/>
      <c r="D380" s="37"/>
      <c r="E380" s="37"/>
      <c r="F380" s="37"/>
      <c r="G380" s="8"/>
      <c r="H380" s="5" t="s">
        <v>17</v>
      </c>
      <c r="I380" s="37">
        <v>82.2</v>
      </c>
      <c r="J380" s="37" t="s">
        <v>121</v>
      </c>
      <c r="K380" s="37">
        <v>91.8</v>
      </c>
      <c r="L380" s="5" t="str">
        <f t="shared" si="8"/>
        <v>负</v>
      </c>
    </row>
    <row r="381" spans="2:12">
      <c r="B381" s="37"/>
      <c r="C381" s="37"/>
      <c r="D381" s="37"/>
      <c r="E381" s="37"/>
      <c r="F381" s="37"/>
      <c r="G381" s="8"/>
      <c r="H381" s="5" t="s">
        <v>18</v>
      </c>
      <c r="I381" s="37">
        <v>80.3</v>
      </c>
      <c r="J381" s="37" t="s">
        <v>113</v>
      </c>
      <c r="K381" s="37">
        <v>97.2</v>
      </c>
      <c r="L381" s="5" t="str">
        <f t="shared" si="8"/>
        <v>负</v>
      </c>
    </row>
    <row r="382" spans="2:12">
      <c r="B382" s="37"/>
      <c r="C382" s="37"/>
      <c r="D382" s="37"/>
      <c r="E382" s="37"/>
      <c r="F382" s="37"/>
      <c r="G382" s="8"/>
      <c r="H382" s="5" t="s">
        <v>18</v>
      </c>
      <c r="I382" s="37">
        <v>80.3</v>
      </c>
      <c r="J382" s="37" t="s">
        <v>55</v>
      </c>
      <c r="K382" s="37">
        <v>82.8</v>
      </c>
      <c r="L382" s="5" t="str">
        <f t="shared" si="8"/>
        <v>负</v>
      </c>
    </row>
    <row r="383" spans="2:12">
      <c r="B383" s="37"/>
      <c r="C383" s="37"/>
      <c r="D383" s="37"/>
      <c r="E383" s="37"/>
      <c r="F383" s="37"/>
      <c r="G383" s="8"/>
      <c r="H383" s="5" t="s">
        <v>18</v>
      </c>
      <c r="I383" s="37">
        <v>80.3</v>
      </c>
      <c r="J383" s="37" t="s">
        <v>121</v>
      </c>
      <c r="K383" s="37">
        <v>92.1</v>
      </c>
      <c r="L383" s="5" t="str">
        <f t="shared" si="8"/>
        <v>负</v>
      </c>
    </row>
    <row r="384" spans="2:12">
      <c r="B384" s="37">
        <v>2</v>
      </c>
      <c r="C384" s="37" t="s">
        <v>111</v>
      </c>
      <c r="D384" s="37" t="s">
        <v>111</v>
      </c>
      <c r="E384" s="37">
        <f>COUNTA(H384:H392)</f>
        <v>9</v>
      </c>
      <c r="F384" s="37">
        <f>COUNTIF(L384:L392,"胜")</f>
        <v>4</v>
      </c>
      <c r="G384" s="8">
        <f>F384/E384</f>
        <v>0.444444444444444</v>
      </c>
      <c r="H384" s="5" t="s">
        <v>12</v>
      </c>
      <c r="I384" s="37">
        <v>47.3</v>
      </c>
      <c r="J384" s="37" t="s">
        <v>26</v>
      </c>
      <c r="K384" s="37">
        <v>90.8</v>
      </c>
      <c r="L384" s="5" t="str">
        <f t="shared" si="8"/>
        <v>负</v>
      </c>
    </row>
    <row r="385" spans="2:12">
      <c r="B385" s="37"/>
      <c r="C385" s="37"/>
      <c r="D385" s="37"/>
      <c r="E385" s="37"/>
      <c r="F385" s="37"/>
      <c r="G385" s="8"/>
      <c r="H385" s="5" t="s">
        <v>12</v>
      </c>
      <c r="I385" s="37">
        <v>47.3</v>
      </c>
      <c r="J385" s="37" t="s">
        <v>112</v>
      </c>
      <c r="K385" s="37">
        <v>79.6</v>
      </c>
      <c r="L385" s="5" t="str">
        <f t="shared" si="8"/>
        <v>负</v>
      </c>
    </row>
    <row r="386" spans="2:12">
      <c r="B386" s="37"/>
      <c r="C386" s="37"/>
      <c r="D386" s="37"/>
      <c r="E386" s="37"/>
      <c r="F386" s="37"/>
      <c r="G386" s="8"/>
      <c r="H386" s="5" t="s">
        <v>12</v>
      </c>
      <c r="I386" s="37">
        <v>47.3</v>
      </c>
      <c r="J386" s="37" t="s">
        <v>110</v>
      </c>
      <c r="K386" s="37">
        <v>79.3</v>
      </c>
      <c r="L386" s="5" t="str">
        <f t="shared" si="8"/>
        <v>负</v>
      </c>
    </row>
    <row r="387" spans="2:12">
      <c r="B387" s="37"/>
      <c r="C387" s="37"/>
      <c r="D387" s="37"/>
      <c r="E387" s="37"/>
      <c r="F387" s="37"/>
      <c r="G387" s="8"/>
      <c r="H387" s="5" t="s">
        <v>16</v>
      </c>
      <c r="I387" s="37">
        <v>82.9</v>
      </c>
      <c r="J387" s="37" t="s">
        <v>26</v>
      </c>
      <c r="K387" s="37">
        <v>83.7</v>
      </c>
      <c r="L387" s="5" t="str">
        <f t="shared" si="8"/>
        <v>负</v>
      </c>
    </row>
    <row r="388" spans="2:12">
      <c r="B388" s="37"/>
      <c r="C388" s="37"/>
      <c r="D388" s="37"/>
      <c r="E388" s="37"/>
      <c r="F388" s="37"/>
      <c r="G388" s="8"/>
      <c r="H388" s="5" t="s">
        <v>16</v>
      </c>
      <c r="I388" s="37">
        <v>82.9</v>
      </c>
      <c r="J388" s="37" t="s">
        <v>112</v>
      </c>
      <c r="K388" s="37">
        <v>78.1</v>
      </c>
      <c r="L388" s="5" t="str">
        <f t="shared" si="8"/>
        <v>胜</v>
      </c>
    </row>
    <row r="389" spans="2:12">
      <c r="B389" s="37"/>
      <c r="C389" s="37"/>
      <c r="D389" s="37"/>
      <c r="E389" s="37"/>
      <c r="F389" s="37"/>
      <c r="G389" s="8"/>
      <c r="H389" s="5" t="s">
        <v>16</v>
      </c>
      <c r="I389" s="37">
        <v>82.9</v>
      </c>
      <c r="J389" s="37" t="s">
        <v>110</v>
      </c>
      <c r="K389" s="37">
        <v>75.3</v>
      </c>
      <c r="L389" s="5" t="str">
        <f t="shared" si="8"/>
        <v>胜</v>
      </c>
    </row>
    <row r="390" spans="2:12">
      <c r="B390" s="37"/>
      <c r="C390" s="37"/>
      <c r="D390" s="37"/>
      <c r="E390" s="37"/>
      <c r="F390" s="37"/>
      <c r="G390" s="8"/>
      <c r="H390" s="5" t="s">
        <v>17</v>
      </c>
      <c r="I390" s="37">
        <v>86.3</v>
      </c>
      <c r="J390" s="37" t="s">
        <v>26</v>
      </c>
      <c r="K390" s="37">
        <v>90.6</v>
      </c>
      <c r="L390" s="5" t="str">
        <f t="shared" si="8"/>
        <v>负</v>
      </c>
    </row>
    <row r="391" spans="2:12">
      <c r="B391" s="37"/>
      <c r="C391" s="37"/>
      <c r="D391" s="37"/>
      <c r="E391" s="37"/>
      <c r="F391" s="37"/>
      <c r="G391" s="8"/>
      <c r="H391" s="5" t="s">
        <v>17</v>
      </c>
      <c r="I391" s="37">
        <v>86.3</v>
      </c>
      <c r="J391" s="37" t="s">
        <v>112</v>
      </c>
      <c r="K391" s="37">
        <v>77.7</v>
      </c>
      <c r="L391" s="5" t="str">
        <f t="shared" si="8"/>
        <v>胜</v>
      </c>
    </row>
    <row r="392" spans="2:12">
      <c r="B392" s="37"/>
      <c r="C392" s="37"/>
      <c r="D392" s="37"/>
      <c r="E392" s="37"/>
      <c r="F392" s="37"/>
      <c r="G392" s="8"/>
      <c r="H392" s="5" t="s">
        <v>17</v>
      </c>
      <c r="I392" s="37">
        <v>86.3</v>
      </c>
      <c r="J392" s="37" t="s">
        <v>110</v>
      </c>
      <c r="K392" s="37">
        <v>83.8</v>
      </c>
      <c r="L392" s="5" t="str">
        <f t="shared" si="8"/>
        <v>胜</v>
      </c>
    </row>
    <row r="393" spans="2:12">
      <c r="B393" s="7">
        <v>6</v>
      </c>
      <c r="C393" s="7" t="s">
        <v>139</v>
      </c>
      <c r="D393" s="7" t="s">
        <v>139</v>
      </c>
      <c r="E393" s="7">
        <f>COUNTA(H393:H404)</f>
        <v>12</v>
      </c>
      <c r="F393" s="7">
        <f>COUNTIF(L393:L404,"胜")</f>
        <v>11</v>
      </c>
      <c r="G393" s="8">
        <f>F393/E393</f>
        <v>0.916666666666667</v>
      </c>
      <c r="H393" s="7" t="s">
        <v>59</v>
      </c>
      <c r="I393" s="7">
        <v>88.3</v>
      </c>
      <c r="J393" s="7" t="s">
        <v>89</v>
      </c>
      <c r="K393" s="7">
        <v>85.8</v>
      </c>
      <c r="L393" s="19" t="str">
        <f t="shared" si="8"/>
        <v>胜</v>
      </c>
    </row>
    <row r="394" spans="2:12">
      <c r="B394" s="7"/>
      <c r="C394" s="7"/>
      <c r="D394" s="7"/>
      <c r="E394" s="7"/>
      <c r="F394" s="7"/>
      <c r="G394" s="8"/>
      <c r="H394" s="7" t="s">
        <v>59</v>
      </c>
      <c r="I394" s="7">
        <v>88.3</v>
      </c>
      <c r="J394" s="7" t="s">
        <v>80</v>
      </c>
      <c r="K394" s="7">
        <v>67.3</v>
      </c>
      <c r="L394" s="19" t="str">
        <f t="shared" si="8"/>
        <v>胜</v>
      </c>
    </row>
    <row r="395" spans="2:12">
      <c r="B395" s="7"/>
      <c r="C395" s="7"/>
      <c r="D395" s="7"/>
      <c r="E395" s="7"/>
      <c r="F395" s="7"/>
      <c r="G395" s="8"/>
      <c r="H395" s="7" t="s">
        <v>59</v>
      </c>
      <c r="I395" s="7">
        <v>88.3</v>
      </c>
      <c r="J395" s="7" t="s">
        <v>138</v>
      </c>
      <c r="K395" s="7">
        <v>79.7</v>
      </c>
      <c r="L395" s="19" t="str">
        <f t="shared" si="8"/>
        <v>胜</v>
      </c>
    </row>
    <row r="396" spans="2:12">
      <c r="B396" s="7"/>
      <c r="C396" s="7"/>
      <c r="D396" s="7"/>
      <c r="E396" s="7"/>
      <c r="F396" s="7"/>
      <c r="G396" s="8"/>
      <c r="H396" s="7" t="s">
        <v>60</v>
      </c>
      <c r="I396" s="7">
        <v>94.9</v>
      </c>
      <c r="J396" s="7" t="s">
        <v>89</v>
      </c>
      <c r="K396" s="7">
        <v>87</v>
      </c>
      <c r="L396" s="19" t="str">
        <f t="shared" si="8"/>
        <v>胜</v>
      </c>
    </row>
    <row r="397" spans="2:12">
      <c r="B397" s="7"/>
      <c r="C397" s="7"/>
      <c r="D397" s="7"/>
      <c r="E397" s="7"/>
      <c r="F397" s="7"/>
      <c r="G397" s="8"/>
      <c r="H397" s="7" t="s">
        <v>60</v>
      </c>
      <c r="I397" s="7">
        <v>94.9</v>
      </c>
      <c r="J397" s="7" t="s">
        <v>80</v>
      </c>
      <c r="K397" s="7">
        <v>64.9</v>
      </c>
      <c r="L397" s="19" t="str">
        <f t="shared" ref="L397:L404" si="9">IF(I397&gt;K397,"胜",IF(I397=K397,"平",IF(I397&lt;K397,"负")))</f>
        <v>胜</v>
      </c>
    </row>
    <row r="398" spans="2:12">
      <c r="B398" s="7"/>
      <c r="C398" s="7"/>
      <c r="D398" s="7"/>
      <c r="E398" s="7"/>
      <c r="F398" s="7"/>
      <c r="G398" s="8"/>
      <c r="H398" s="7" t="s">
        <v>61</v>
      </c>
      <c r="I398" s="7">
        <v>96.4</v>
      </c>
      <c r="J398" s="7" t="s">
        <v>89</v>
      </c>
      <c r="K398" s="7">
        <v>86.8</v>
      </c>
      <c r="L398" s="19" t="str">
        <f t="shared" si="9"/>
        <v>胜</v>
      </c>
    </row>
    <row r="399" spans="2:12">
      <c r="B399" s="7"/>
      <c r="C399" s="7"/>
      <c r="D399" s="7"/>
      <c r="E399" s="7"/>
      <c r="F399" s="7"/>
      <c r="G399" s="8"/>
      <c r="H399" s="7" t="s">
        <v>61</v>
      </c>
      <c r="I399" s="7">
        <v>96.4</v>
      </c>
      <c r="J399" s="7" t="s">
        <v>138</v>
      </c>
      <c r="K399" s="7">
        <v>84.4</v>
      </c>
      <c r="L399" s="19" t="str">
        <f t="shared" si="9"/>
        <v>胜</v>
      </c>
    </row>
    <row r="400" spans="2:12">
      <c r="B400" s="7"/>
      <c r="C400" s="7"/>
      <c r="D400" s="7"/>
      <c r="E400" s="7"/>
      <c r="F400" s="7"/>
      <c r="G400" s="8"/>
      <c r="H400" s="7" t="s">
        <v>88</v>
      </c>
      <c r="I400" s="7">
        <v>102.7</v>
      </c>
      <c r="J400" s="7" t="s">
        <v>54</v>
      </c>
      <c r="K400" s="7">
        <v>96.1</v>
      </c>
      <c r="L400" s="19" t="str">
        <f t="shared" si="9"/>
        <v>胜</v>
      </c>
    </row>
    <row r="401" spans="2:12">
      <c r="B401" s="7"/>
      <c r="C401" s="7"/>
      <c r="D401" s="7"/>
      <c r="E401" s="7"/>
      <c r="F401" s="7"/>
      <c r="G401" s="8"/>
      <c r="H401" s="7" t="s">
        <v>88</v>
      </c>
      <c r="I401" s="7">
        <v>102.7</v>
      </c>
      <c r="J401" s="7" t="s">
        <v>148</v>
      </c>
      <c r="K401" s="7">
        <v>82.3</v>
      </c>
      <c r="L401" s="19" t="str">
        <f t="shared" si="9"/>
        <v>胜</v>
      </c>
    </row>
    <row r="402" spans="2:12">
      <c r="B402" s="7"/>
      <c r="C402" s="7"/>
      <c r="D402" s="7"/>
      <c r="E402" s="7"/>
      <c r="F402" s="7"/>
      <c r="G402" s="8"/>
      <c r="H402" s="7" t="s">
        <v>149</v>
      </c>
      <c r="I402" s="7">
        <v>97.5</v>
      </c>
      <c r="J402" s="7" t="s">
        <v>38</v>
      </c>
      <c r="K402" s="7">
        <v>100.4</v>
      </c>
      <c r="L402" s="19" t="str">
        <f t="shared" si="9"/>
        <v>负</v>
      </c>
    </row>
    <row r="403" spans="2:12">
      <c r="B403" s="7"/>
      <c r="C403" s="7"/>
      <c r="D403" s="7"/>
      <c r="E403" s="7"/>
      <c r="F403" s="7"/>
      <c r="G403" s="8"/>
      <c r="H403" s="7" t="s">
        <v>149</v>
      </c>
      <c r="I403" s="7">
        <v>97.5</v>
      </c>
      <c r="J403" s="7" t="s">
        <v>20</v>
      </c>
      <c r="K403" s="7">
        <v>97.4</v>
      </c>
      <c r="L403" s="19" t="str">
        <f t="shared" si="9"/>
        <v>胜</v>
      </c>
    </row>
    <row r="404" spans="2:12">
      <c r="B404" s="7"/>
      <c r="C404" s="7"/>
      <c r="D404" s="7"/>
      <c r="E404" s="7"/>
      <c r="F404" s="7"/>
      <c r="G404" s="8"/>
      <c r="H404" s="7" t="s">
        <v>149</v>
      </c>
      <c r="I404" s="7">
        <v>97.5</v>
      </c>
      <c r="J404" s="7" t="s">
        <v>89</v>
      </c>
      <c r="K404" s="7">
        <v>95.6</v>
      </c>
      <c r="L404" s="19" t="str">
        <f t="shared" si="9"/>
        <v>胜</v>
      </c>
    </row>
    <row r="405" spans="2:12">
      <c r="B405" s="7">
        <v>18</v>
      </c>
      <c r="C405" s="7" t="s">
        <v>148</v>
      </c>
      <c r="D405" s="7" t="s">
        <v>21</v>
      </c>
      <c r="E405" s="7">
        <f>COUNTA(H405:H439)</f>
        <v>35</v>
      </c>
      <c r="F405" s="7">
        <f>COUNTIF(L405:L439,"胜")</f>
        <v>15</v>
      </c>
      <c r="G405" s="8">
        <f>F405/E405</f>
        <v>0.428571428571429</v>
      </c>
      <c r="H405" s="7" t="s">
        <v>19</v>
      </c>
      <c r="I405" s="7">
        <v>79.3</v>
      </c>
      <c r="J405" s="7">
        <v>123568024</v>
      </c>
      <c r="K405" s="7">
        <v>93.4</v>
      </c>
      <c r="L405" s="19" t="str">
        <f t="shared" ref="L405:L452" si="10">IF(I405&gt;K405,"胜",IF(I405=K405,"平",IF(I405&lt;K405,"负")))</f>
        <v>负</v>
      </c>
    </row>
    <row r="406" spans="2:12">
      <c r="B406" s="7"/>
      <c r="C406" s="7"/>
      <c r="D406" s="7"/>
      <c r="E406" s="7"/>
      <c r="F406" s="7"/>
      <c r="G406" s="8"/>
      <c r="H406" s="7" t="s">
        <v>19</v>
      </c>
      <c r="I406" s="7">
        <v>79.3</v>
      </c>
      <c r="J406" s="7">
        <v>1168438795</v>
      </c>
      <c r="K406" s="7">
        <v>79.6</v>
      </c>
      <c r="L406" s="19" t="str">
        <f t="shared" si="10"/>
        <v>负</v>
      </c>
    </row>
    <row r="407" spans="2:12">
      <c r="B407" s="7"/>
      <c r="C407" s="7"/>
      <c r="D407" s="7"/>
      <c r="E407" s="7"/>
      <c r="F407" s="7"/>
      <c r="G407" s="8"/>
      <c r="H407" s="7" t="s">
        <v>19</v>
      </c>
      <c r="I407" s="7">
        <v>79.3</v>
      </c>
      <c r="J407" s="7" t="s">
        <v>20</v>
      </c>
      <c r="K407" s="7">
        <v>71.5</v>
      </c>
      <c r="L407" s="19" t="str">
        <f t="shared" si="10"/>
        <v>胜</v>
      </c>
    </row>
    <row r="408" spans="2:12">
      <c r="B408" s="7"/>
      <c r="C408" s="7"/>
      <c r="D408" s="7"/>
      <c r="E408" s="7"/>
      <c r="F408" s="7"/>
      <c r="G408" s="8"/>
      <c r="H408" s="7" t="s">
        <v>22</v>
      </c>
      <c r="I408" s="7">
        <v>73.7</v>
      </c>
      <c r="J408" s="7">
        <v>123568024</v>
      </c>
      <c r="K408" s="7">
        <v>88.5</v>
      </c>
      <c r="L408" s="19" t="str">
        <f t="shared" si="10"/>
        <v>负</v>
      </c>
    </row>
    <row r="409" spans="2:12">
      <c r="B409" s="7"/>
      <c r="C409" s="7"/>
      <c r="D409" s="7"/>
      <c r="E409" s="7"/>
      <c r="F409" s="7"/>
      <c r="G409" s="8"/>
      <c r="H409" s="7" t="s">
        <v>22</v>
      </c>
      <c r="I409" s="7">
        <v>73.7</v>
      </c>
      <c r="J409" s="7">
        <v>1168438795</v>
      </c>
      <c r="K409" s="7">
        <v>89.1</v>
      </c>
      <c r="L409" s="19" t="str">
        <f t="shared" si="10"/>
        <v>负</v>
      </c>
    </row>
    <row r="410" spans="2:12">
      <c r="B410" s="7"/>
      <c r="C410" s="7"/>
      <c r="D410" s="7"/>
      <c r="E410" s="7"/>
      <c r="F410" s="7"/>
      <c r="G410" s="8"/>
      <c r="H410" s="7" t="s">
        <v>23</v>
      </c>
      <c r="I410" s="7">
        <v>83.1</v>
      </c>
      <c r="J410" s="7">
        <v>123568024</v>
      </c>
      <c r="K410" s="7">
        <v>87.6</v>
      </c>
      <c r="L410" s="19" t="str">
        <f t="shared" si="10"/>
        <v>负</v>
      </c>
    </row>
    <row r="411" spans="2:12">
      <c r="B411" s="7"/>
      <c r="C411" s="7"/>
      <c r="D411" s="7"/>
      <c r="E411" s="7"/>
      <c r="F411" s="7"/>
      <c r="G411" s="8"/>
      <c r="H411" s="7" t="s">
        <v>23</v>
      </c>
      <c r="I411" s="7">
        <v>83.1</v>
      </c>
      <c r="J411" s="7">
        <v>1168438795</v>
      </c>
      <c r="K411" s="7">
        <v>90</v>
      </c>
      <c r="L411" s="19" t="str">
        <f t="shared" si="10"/>
        <v>负</v>
      </c>
    </row>
    <row r="412" spans="2:12">
      <c r="B412" s="7"/>
      <c r="C412" s="7"/>
      <c r="D412" s="7"/>
      <c r="E412" s="7"/>
      <c r="F412" s="7"/>
      <c r="G412" s="8"/>
      <c r="H412" s="7" t="s">
        <v>28</v>
      </c>
      <c r="I412" s="7">
        <v>50.8</v>
      </c>
      <c r="J412" s="7" t="s">
        <v>35</v>
      </c>
      <c r="K412" s="7">
        <v>88.3</v>
      </c>
      <c r="L412" s="19" t="str">
        <f t="shared" si="10"/>
        <v>负</v>
      </c>
    </row>
    <row r="413" spans="2:12">
      <c r="B413" s="7"/>
      <c r="C413" s="7"/>
      <c r="D413" s="7"/>
      <c r="E413" s="7"/>
      <c r="F413" s="7"/>
      <c r="G413" s="8"/>
      <c r="H413" s="7" t="s">
        <v>28</v>
      </c>
      <c r="I413" s="7">
        <v>50.8</v>
      </c>
      <c r="J413" s="7" t="s">
        <v>20</v>
      </c>
      <c r="K413" s="7">
        <v>78.4</v>
      </c>
      <c r="L413" s="19" t="str">
        <f t="shared" si="10"/>
        <v>负</v>
      </c>
    </row>
    <row r="414" spans="2:12">
      <c r="B414" s="7"/>
      <c r="C414" s="7"/>
      <c r="D414" s="7"/>
      <c r="E414" s="7"/>
      <c r="F414" s="7"/>
      <c r="G414" s="8"/>
      <c r="H414" s="7" t="s">
        <v>28</v>
      </c>
      <c r="I414" s="7">
        <v>50.8</v>
      </c>
      <c r="J414" s="7" t="s">
        <v>96</v>
      </c>
      <c r="K414" s="7">
        <v>70.4</v>
      </c>
      <c r="L414" s="19" t="str">
        <f t="shared" si="10"/>
        <v>负</v>
      </c>
    </row>
    <row r="415" spans="2:12">
      <c r="B415" s="7"/>
      <c r="C415" s="7"/>
      <c r="D415" s="7"/>
      <c r="E415" s="7"/>
      <c r="F415" s="7"/>
      <c r="G415" s="8"/>
      <c r="H415" s="7" t="s">
        <v>32</v>
      </c>
      <c r="I415" s="7">
        <v>77.7</v>
      </c>
      <c r="J415" s="7" t="s">
        <v>35</v>
      </c>
      <c r="K415" s="7">
        <v>84.3</v>
      </c>
      <c r="L415" s="19" t="str">
        <f t="shared" si="10"/>
        <v>负</v>
      </c>
    </row>
    <row r="416" spans="2:12">
      <c r="B416" s="7"/>
      <c r="C416" s="7"/>
      <c r="D416" s="7"/>
      <c r="E416" s="7"/>
      <c r="F416" s="7"/>
      <c r="G416" s="8"/>
      <c r="H416" s="7" t="s">
        <v>32</v>
      </c>
      <c r="I416" s="7">
        <v>77.7</v>
      </c>
      <c r="J416" s="7" t="s">
        <v>20</v>
      </c>
      <c r="K416" s="7">
        <v>87.2</v>
      </c>
      <c r="L416" s="19" t="str">
        <f t="shared" si="10"/>
        <v>负</v>
      </c>
    </row>
    <row r="417" spans="2:12">
      <c r="B417" s="7"/>
      <c r="C417" s="7"/>
      <c r="D417" s="7"/>
      <c r="E417" s="7"/>
      <c r="F417" s="7"/>
      <c r="G417" s="8"/>
      <c r="H417" s="7" t="s">
        <v>33</v>
      </c>
      <c r="I417" s="7">
        <v>65.1</v>
      </c>
      <c r="J417" s="7" t="s">
        <v>35</v>
      </c>
      <c r="K417" s="7">
        <v>94.1</v>
      </c>
      <c r="L417" s="19" t="str">
        <f t="shared" si="10"/>
        <v>负</v>
      </c>
    </row>
    <row r="418" spans="2:12">
      <c r="B418" s="7"/>
      <c r="C418" s="7"/>
      <c r="D418" s="7"/>
      <c r="E418" s="7"/>
      <c r="F418" s="7"/>
      <c r="G418" s="8"/>
      <c r="H418" s="7" t="s">
        <v>33</v>
      </c>
      <c r="I418" s="7">
        <v>65.1</v>
      </c>
      <c r="J418" s="7" t="s">
        <v>20</v>
      </c>
      <c r="K418" s="7">
        <v>73.3</v>
      </c>
      <c r="L418" s="19" t="str">
        <f t="shared" si="10"/>
        <v>负</v>
      </c>
    </row>
    <row r="419" spans="2:12">
      <c r="B419" s="7"/>
      <c r="C419" s="7"/>
      <c r="D419" s="7"/>
      <c r="E419" s="7"/>
      <c r="F419" s="7"/>
      <c r="G419" s="8"/>
      <c r="H419" s="7" t="s">
        <v>93</v>
      </c>
      <c r="I419" s="7">
        <v>89.3</v>
      </c>
      <c r="J419" s="7" t="s">
        <v>87</v>
      </c>
      <c r="K419" s="7">
        <v>30.3</v>
      </c>
      <c r="L419" s="19" t="str">
        <f t="shared" si="10"/>
        <v>胜</v>
      </c>
    </row>
    <row r="420" spans="2:12">
      <c r="B420" s="7"/>
      <c r="C420" s="7"/>
      <c r="D420" s="7"/>
      <c r="E420" s="7"/>
      <c r="F420" s="7"/>
      <c r="G420" s="8"/>
      <c r="H420" s="7" t="s">
        <v>93</v>
      </c>
      <c r="I420" s="7">
        <v>89.3</v>
      </c>
      <c r="J420" s="7" t="s">
        <v>117</v>
      </c>
      <c r="K420" s="7">
        <v>71.1</v>
      </c>
      <c r="L420" s="19" t="str">
        <f t="shared" si="10"/>
        <v>胜</v>
      </c>
    </row>
    <row r="421" spans="2:12">
      <c r="B421" s="7"/>
      <c r="C421" s="7"/>
      <c r="D421" s="7"/>
      <c r="E421" s="7"/>
      <c r="F421" s="7"/>
      <c r="G421" s="8"/>
      <c r="H421" s="7" t="s">
        <v>94</v>
      </c>
      <c r="I421" s="7">
        <v>93</v>
      </c>
      <c r="J421" s="7" t="s">
        <v>72</v>
      </c>
      <c r="K421" s="7">
        <v>89</v>
      </c>
      <c r="L421" s="19" t="str">
        <f t="shared" si="10"/>
        <v>胜</v>
      </c>
    </row>
    <row r="422" spans="2:12">
      <c r="B422" s="7"/>
      <c r="C422" s="7"/>
      <c r="D422" s="7"/>
      <c r="E422" s="7"/>
      <c r="F422" s="7"/>
      <c r="G422" s="8"/>
      <c r="H422" s="7" t="s">
        <v>94</v>
      </c>
      <c r="I422" s="7">
        <v>93</v>
      </c>
      <c r="J422" s="7" t="s">
        <v>117</v>
      </c>
      <c r="K422" s="7">
        <v>81.2</v>
      </c>
      <c r="L422" s="19" t="str">
        <f t="shared" si="10"/>
        <v>胜</v>
      </c>
    </row>
    <row r="423" spans="2:12">
      <c r="B423" s="7"/>
      <c r="C423" s="7"/>
      <c r="D423" s="7"/>
      <c r="E423" s="7"/>
      <c r="F423" s="7"/>
      <c r="G423" s="8"/>
      <c r="H423" s="7" t="s">
        <v>95</v>
      </c>
      <c r="I423" s="7">
        <v>91.7</v>
      </c>
      <c r="J423" s="7" t="s">
        <v>117</v>
      </c>
      <c r="K423" s="7">
        <v>46.7</v>
      </c>
      <c r="L423" s="19" t="str">
        <f t="shared" si="10"/>
        <v>胜</v>
      </c>
    </row>
    <row r="424" spans="2:12">
      <c r="B424" s="7"/>
      <c r="C424" s="7"/>
      <c r="D424" s="7"/>
      <c r="E424" s="7"/>
      <c r="F424" s="7"/>
      <c r="G424" s="8"/>
      <c r="H424" s="7" t="s">
        <v>119</v>
      </c>
      <c r="I424" s="7">
        <v>98.1</v>
      </c>
      <c r="J424" s="7" t="s">
        <v>26</v>
      </c>
      <c r="K424" s="7">
        <v>91.6</v>
      </c>
      <c r="L424" s="19" t="str">
        <f t="shared" si="10"/>
        <v>胜</v>
      </c>
    </row>
    <row r="425" spans="2:12">
      <c r="B425" s="7"/>
      <c r="C425" s="7"/>
      <c r="D425" s="7"/>
      <c r="E425" s="7"/>
      <c r="F425" s="7"/>
      <c r="G425" s="8"/>
      <c r="H425" s="7" t="s">
        <v>142</v>
      </c>
      <c r="I425" s="7">
        <v>90.9</v>
      </c>
      <c r="J425" s="7" t="s">
        <v>141</v>
      </c>
      <c r="K425" s="7">
        <v>91.1</v>
      </c>
      <c r="L425" s="19" t="str">
        <f t="shared" si="10"/>
        <v>负</v>
      </c>
    </row>
    <row r="426" spans="2:12">
      <c r="B426" s="7"/>
      <c r="C426" s="7"/>
      <c r="D426" s="7"/>
      <c r="E426" s="7"/>
      <c r="F426" s="7"/>
      <c r="G426" s="8"/>
      <c r="H426" s="7" t="s">
        <v>145</v>
      </c>
      <c r="I426" s="7">
        <v>90</v>
      </c>
      <c r="J426" s="7" t="s">
        <v>30</v>
      </c>
      <c r="K426" s="7">
        <v>63.9</v>
      </c>
      <c r="L426" s="19" t="str">
        <f t="shared" si="10"/>
        <v>胜</v>
      </c>
    </row>
    <row r="427" spans="2:12">
      <c r="B427" s="7"/>
      <c r="C427" s="7"/>
      <c r="D427" s="7"/>
      <c r="E427" s="7"/>
      <c r="F427" s="7"/>
      <c r="G427" s="8"/>
      <c r="H427" s="7" t="s">
        <v>146</v>
      </c>
      <c r="I427" s="7">
        <v>79.1</v>
      </c>
      <c r="J427" s="7" t="s">
        <v>71</v>
      </c>
      <c r="K427" s="7">
        <v>45.4</v>
      </c>
      <c r="L427" s="19" t="str">
        <f t="shared" si="10"/>
        <v>胜</v>
      </c>
    </row>
    <row r="428" spans="2:12">
      <c r="B428" s="7"/>
      <c r="C428" s="7"/>
      <c r="D428" s="7"/>
      <c r="E428" s="7"/>
      <c r="F428" s="7"/>
      <c r="G428" s="8"/>
      <c r="H428" s="7" t="s">
        <v>150</v>
      </c>
      <c r="I428" s="7">
        <v>94</v>
      </c>
      <c r="J428" s="7" t="s">
        <v>151</v>
      </c>
      <c r="K428" s="7">
        <v>90.3</v>
      </c>
      <c r="L428" s="19" t="str">
        <f t="shared" si="10"/>
        <v>胜</v>
      </c>
    </row>
    <row r="429" spans="2:12">
      <c r="B429" s="7"/>
      <c r="C429" s="7"/>
      <c r="D429" s="7"/>
      <c r="E429" s="7"/>
      <c r="F429" s="7"/>
      <c r="G429" s="8"/>
      <c r="H429" s="7" t="s">
        <v>152</v>
      </c>
      <c r="I429" s="7">
        <v>98</v>
      </c>
      <c r="J429" s="7" t="s">
        <v>151</v>
      </c>
      <c r="K429" s="7">
        <v>85.6</v>
      </c>
      <c r="L429" s="19" t="str">
        <f t="shared" si="10"/>
        <v>胜</v>
      </c>
    </row>
    <row r="430" spans="2:12">
      <c r="B430" s="7"/>
      <c r="C430" s="7"/>
      <c r="D430" s="7"/>
      <c r="E430" s="7"/>
      <c r="F430" s="7"/>
      <c r="G430" s="8"/>
      <c r="H430" s="7" t="s">
        <v>153</v>
      </c>
      <c r="I430" s="7">
        <v>94.3</v>
      </c>
      <c r="J430" s="7" t="s">
        <v>100</v>
      </c>
      <c r="K430" s="7">
        <v>94.2</v>
      </c>
      <c r="L430" s="19" t="str">
        <f t="shared" si="10"/>
        <v>胜</v>
      </c>
    </row>
    <row r="431" spans="2:12">
      <c r="B431" s="7"/>
      <c r="C431" s="7"/>
      <c r="D431" s="7"/>
      <c r="E431" s="7"/>
      <c r="F431" s="7"/>
      <c r="G431" s="8"/>
      <c r="H431" s="7" t="s">
        <v>154</v>
      </c>
      <c r="I431" s="7">
        <v>92.2</v>
      </c>
      <c r="J431" s="7" t="s">
        <v>38</v>
      </c>
      <c r="K431" s="7">
        <v>96.6</v>
      </c>
      <c r="L431" s="19" t="str">
        <f t="shared" si="10"/>
        <v>负</v>
      </c>
    </row>
    <row r="432" spans="2:12">
      <c r="B432" s="7"/>
      <c r="C432" s="7"/>
      <c r="D432" s="7"/>
      <c r="E432" s="7"/>
      <c r="F432" s="7"/>
      <c r="G432" s="8"/>
      <c r="H432" s="7" t="s">
        <v>59</v>
      </c>
      <c r="I432" s="7">
        <v>86.7</v>
      </c>
      <c r="J432" s="7" t="s">
        <v>40</v>
      </c>
      <c r="K432" s="7">
        <v>92.2</v>
      </c>
      <c r="L432" s="19" t="str">
        <f t="shared" si="10"/>
        <v>负</v>
      </c>
    </row>
    <row r="433" spans="2:12">
      <c r="B433" s="7"/>
      <c r="C433" s="7"/>
      <c r="D433" s="7"/>
      <c r="E433" s="7"/>
      <c r="F433" s="7"/>
      <c r="G433" s="8"/>
      <c r="H433" s="7" t="s">
        <v>59</v>
      </c>
      <c r="I433" s="7">
        <v>86.7</v>
      </c>
      <c r="J433" s="7" t="s">
        <v>20</v>
      </c>
      <c r="K433" s="7">
        <v>86.2</v>
      </c>
      <c r="L433" s="19" t="str">
        <f t="shared" si="10"/>
        <v>胜</v>
      </c>
    </row>
    <row r="434" spans="2:12">
      <c r="B434" s="7"/>
      <c r="C434" s="7"/>
      <c r="D434" s="7"/>
      <c r="E434" s="7"/>
      <c r="F434" s="7"/>
      <c r="G434" s="8"/>
      <c r="H434" s="7" t="s">
        <v>59</v>
      </c>
      <c r="I434" s="7">
        <v>86.7</v>
      </c>
      <c r="J434" s="7" t="s">
        <v>71</v>
      </c>
      <c r="K434" s="7">
        <v>71.2</v>
      </c>
      <c r="L434" s="19" t="str">
        <f t="shared" si="10"/>
        <v>胜</v>
      </c>
    </row>
    <row r="435" spans="2:12">
      <c r="B435" s="7"/>
      <c r="C435" s="7"/>
      <c r="D435" s="7"/>
      <c r="E435" s="7"/>
      <c r="F435" s="7"/>
      <c r="G435" s="8"/>
      <c r="H435" s="7" t="s">
        <v>60</v>
      </c>
      <c r="I435" s="7">
        <v>91.9</v>
      </c>
      <c r="J435" s="7" t="s">
        <v>40</v>
      </c>
      <c r="K435" s="7">
        <v>96.4</v>
      </c>
      <c r="L435" s="19" t="str">
        <f t="shared" si="10"/>
        <v>负</v>
      </c>
    </row>
    <row r="436" spans="2:12">
      <c r="B436" s="7"/>
      <c r="C436" s="7"/>
      <c r="D436" s="7"/>
      <c r="E436" s="7"/>
      <c r="F436" s="7"/>
      <c r="G436" s="8"/>
      <c r="H436" s="7" t="s">
        <v>60</v>
      </c>
      <c r="I436" s="7">
        <v>91.9</v>
      </c>
      <c r="J436" s="7" t="s">
        <v>20</v>
      </c>
      <c r="K436" s="7">
        <v>92.9</v>
      </c>
      <c r="L436" s="19" t="str">
        <f t="shared" si="10"/>
        <v>负</v>
      </c>
    </row>
    <row r="437" spans="2:12">
      <c r="B437" s="7"/>
      <c r="C437" s="7"/>
      <c r="D437" s="7"/>
      <c r="E437" s="7"/>
      <c r="F437" s="7"/>
      <c r="G437" s="8"/>
      <c r="H437" s="7" t="s">
        <v>61</v>
      </c>
      <c r="I437" s="7">
        <v>73</v>
      </c>
      <c r="J437" s="7" t="s">
        <v>20</v>
      </c>
      <c r="K437" s="7">
        <v>63</v>
      </c>
      <c r="L437" s="19" t="str">
        <f t="shared" si="10"/>
        <v>胜</v>
      </c>
    </row>
    <row r="438" spans="2:12">
      <c r="B438" s="7"/>
      <c r="C438" s="7"/>
      <c r="D438" s="7"/>
      <c r="E438" s="7"/>
      <c r="F438" s="7"/>
      <c r="G438" s="8"/>
      <c r="H438" s="7" t="s">
        <v>88</v>
      </c>
      <c r="I438" s="7">
        <v>82.3</v>
      </c>
      <c r="J438" s="7" t="s">
        <v>155</v>
      </c>
      <c r="K438" s="7">
        <v>102.7</v>
      </c>
      <c r="L438" s="19" t="str">
        <f t="shared" si="10"/>
        <v>负</v>
      </c>
    </row>
    <row r="439" spans="2:12">
      <c r="B439" s="7"/>
      <c r="C439" s="7"/>
      <c r="D439" s="7"/>
      <c r="E439" s="7"/>
      <c r="F439" s="7"/>
      <c r="G439" s="8"/>
      <c r="H439" s="7" t="s">
        <v>88</v>
      </c>
      <c r="I439" s="7">
        <v>82.3</v>
      </c>
      <c r="J439" s="7" t="s">
        <v>54</v>
      </c>
      <c r="K439" s="7">
        <v>96.1</v>
      </c>
      <c r="L439" s="19" t="str">
        <f t="shared" si="10"/>
        <v>负</v>
      </c>
    </row>
    <row r="440" spans="2:12">
      <c r="B440" s="7">
        <v>69</v>
      </c>
      <c r="C440" s="7" t="s">
        <v>156</v>
      </c>
      <c r="D440" s="7" t="s">
        <v>72</v>
      </c>
      <c r="E440" s="37">
        <f>COUNTA(H440:H459)</f>
        <v>20</v>
      </c>
      <c r="F440" s="37">
        <f>COUNTIF(L440:L459,"胜")</f>
        <v>12</v>
      </c>
      <c r="G440" s="8">
        <f>F440/E440</f>
        <v>0.6</v>
      </c>
      <c r="H440" s="7" t="s">
        <v>19</v>
      </c>
      <c r="I440" s="7">
        <v>88.7</v>
      </c>
      <c r="J440" s="7" t="s">
        <v>98</v>
      </c>
      <c r="K440" s="7">
        <v>84.5</v>
      </c>
      <c r="L440" s="19" t="str">
        <f t="shared" si="10"/>
        <v>胜</v>
      </c>
    </row>
    <row r="441" spans="2:12">
      <c r="B441" s="7"/>
      <c r="C441" s="7"/>
      <c r="D441" s="7"/>
      <c r="E441" s="37"/>
      <c r="F441" s="37"/>
      <c r="G441" s="8"/>
      <c r="H441" s="7" t="s">
        <v>19</v>
      </c>
      <c r="I441" s="7">
        <v>88.7</v>
      </c>
      <c r="J441" s="7">
        <v>835743384</v>
      </c>
      <c r="K441" s="7">
        <v>86.3</v>
      </c>
      <c r="L441" s="19" t="str">
        <f t="shared" si="10"/>
        <v>胜</v>
      </c>
    </row>
    <row r="442" spans="2:12">
      <c r="B442" s="7"/>
      <c r="C442" s="7"/>
      <c r="D442" s="7"/>
      <c r="E442" s="37"/>
      <c r="F442" s="37"/>
      <c r="G442" s="8"/>
      <c r="H442" s="7" t="s">
        <v>19</v>
      </c>
      <c r="I442" s="7">
        <v>88.7</v>
      </c>
      <c r="J442" s="7" t="s">
        <v>99</v>
      </c>
      <c r="K442" s="7">
        <v>52</v>
      </c>
      <c r="L442" s="19" t="str">
        <f t="shared" si="10"/>
        <v>胜</v>
      </c>
    </row>
    <row r="443" spans="2:12">
      <c r="B443" s="7"/>
      <c r="C443" s="7"/>
      <c r="D443" s="7"/>
      <c r="E443" s="37"/>
      <c r="F443" s="37"/>
      <c r="G443" s="8"/>
      <c r="H443" s="7" t="s">
        <v>22</v>
      </c>
      <c r="I443" s="7">
        <v>82.6</v>
      </c>
      <c r="J443" s="7" t="s">
        <v>98</v>
      </c>
      <c r="K443" s="7">
        <v>83.3</v>
      </c>
      <c r="L443" s="19" t="str">
        <f t="shared" si="10"/>
        <v>负</v>
      </c>
    </row>
    <row r="444" spans="2:12">
      <c r="B444" s="7"/>
      <c r="C444" s="7"/>
      <c r="D444" s="7"/>
      <c r="E444" s="37"/>
      <c r="F444" s="37"/>
      <c r="G444" s="8"/>
      <c r="H444" s="7" t="s">
        <v>22</v>
      </c>
      <c r="I444" s="7">
        <v>82.6</v>
      </c>
      <c r="J444" s="7">
        <v>835743384</v>
      </c>
      <c r="K444" s="7">
        <v>86.3</v>
      </c>
      <c r="L444" s="19" t="str">
        <f t="shared" si="10"/>
        <v>负</v>
      </c>
    </row>
    <row r="445" spans="2:12">
      <c r="B445" s="7"/>
      <c r="C445" s="7"/>
      <c r="D445" s="7"/>
      <c r="E445" s="37"/>
      <c r="F445" s="37"/>
      <c r="G445" s="8"/>
      <c r="H445" s="7" t="s">
        <v>22</v>
      </c>
      <c r="I445" s="7">
        <v>82.6</v>
      </c>
      <c r="J445" s="7" t="s">
        <v>99</v>
      </c>
      <c r="K445" s="7">
        <v>31.1</v>
      </c>
      <c r="L445" s="19" t="str">
        <f t="shared" si="10"/>
        <v>胜</v>
      </c>
    </row>
    <row r="446" spans="2:12">
      <c r="B446" s="7"/>
      <c r="C446" s="7"/>
      <c r="D446" s="7"/>
      <c r="E446" s="37"/>
      <c r="F446" s="37"/>
      <c r="G446" s="8"/>
      <c r="H446" s="7" t="s">
        <v>23</v>
      </c>
      <c r="I446" s="7">
        <v>83.5</v>
      </c>
      <c r="J446" s="7" t="s">
        <v>98</v>
      </c>
      <c r="K446" s="7">
        <v>91.1</v>
      </c>
      <c r="L446" s="19" t="str">
        <f t="shared" si="10"/>
        <v>负</v>
      </c>
    </row>
    <row r="447" spans="2:12">
      <c r="B447" s="7"/>
      <c r="C447" s="7"/>
      <c r="D447" s="7"/>
      <c r="E447" s="37"/>
      <c r="F447" s="37"/>
      <c r="G447" s="8"/>
      <c r="H447" s="7" t="s">
        <v>23</v>
      </c>
      <c r="I447" s="7">
        <v>83.5</v>
      </c>
      <c r="J447" s="7">
        <v>835743384</v>
      </c>
      <c r="K447" s="7">
        <v>85.3</v>
      </c>
      <c r="L447" s="19" t="str">
        <f t="shared" si="10"/>
        <v>负</v>
      </c>
    </row>
    <row r="448" spans="2:12">
      <c r="B448" s="7"/>
      <c r="C448" s="7"/>
      <c r="D448" s="7"/>
      <c r="E448" s="37"/>
      <c r="F448" s="37"/>
      <c r="G448" s="8"/>
      <c r="H448" s="7" t="s">
        <v>23</v>
      </c>
      <c r="I448" s="7">
        <v>83.5</v>
      </c>
      <c r="J448" s="7" t="s">
        <v>99</v>
      </c>
      <c r="K448" s="7">
        <v>59.2</v>
      </c>
      <c r="L448" s="19" t="str">
        <f t="shared" si="10"/>
        <v>胜</v>
      </c>
    </row>
    <row r="449" spans="2:12">
      <c r="B449" s="7"/>
      <c r="C449" s="7"/>
      <c r="D449" s="7"/>
      <c r="E449" s="37"/>
      <c r="F449" s="37"/>
      <c r="G449" s="8"/>
      <c r="H449" s="7" t="s">
        <v>24</v>
      </c>
      <c r="I449" s="7">
        <v>83</v>
      </c>
      <c r="J449" s="7" t="s">
        <v>98</v>
      </c>
      <c r="K449" s="7">
        <v>86</v>
      </c>
      <c r="L449" s="19" t="str">
        <f t="shared" si="10"/>
        <v>负</v>
      </c>
    </row>
    <row r="450" spans="2:12">
      <c r="B450" s="7"/>
      <c r="C450" s="7"/>
      <c r="D450" s="7"/>
      <c r="E450" s="37"/>
      <c r="F450" s="37"/>
      <c r="G450" s="8"/>
      <c r="H450" s="7" t="s">
        <v>24</v>
      </c>
      <c r="I450" s="7">
        <v>83</v>
      </c>
      <c r="J450" s="7">
        <v>835743384</v>
      </c>
      <c r="K450" s="7">
        <v>85.7</v>
      </c>
      <c r="L450" s="19" t="str">
        <f t="shared" si="10"/>
        <v>负</v>
      </c>
    </row>
    <row r="451" spans="2:12">
      <c r="B451" s="7"/>
      <c r="C451" s="7"/>
      <c r="D451" s="7"/>
      <c r="E451" s="37"/>
      <c r="F451" s="37"/>
      <c r="G451" s="8"/>
      <c r="H451" s="7" t="s">
        <v>24</v>
      </c>
      <c r="I451" s="7">
        <v>83</v>
      </c>
      <c r="J451" s="7" t="s">
        <v>99</v>
      </c>
      <c r="K451" s="7">
        <v>46.9</v>
      </c>
      <c r="L451" s="19" t="str">
        <f t="shared" si="10"/>
        <v>胜</v>
      </c>
    </row>
    <row r="452" spans="2:12">
      <c r="B452" s="7"/>
      <c r="C452" s="7"/>
      <c r="D452" s="7"/>
      <c r="E452" s="37"/>
      <c r="F452" s="37"/>
      <c r="G452" s="8"/>
      <c r="H452" s="7" t="s">
        <v>94</v>
      </c>
      <c r="I452" s="7">
        <v>89</v>
      </c>
      <c r="J452" s="7" t="s">
        <v>21</v>
      </c>
      <c r="K452" s="7">
        <v>93</v>
      </c>
      <c r="L452" s="19" t="str">
        <f t="shared" si="10"/>
        <v>负</v>
      </c>
    </row>
    <row r="453" spans="2:12">
      <c r="B453" s="7"/>
      <c r="C453" s="7"/>
      <c r="D453" s="7"/>
      <c r="E453" s="37"/>
      <c r="F453" s="37"/>
      <c r="G453" s="8"/>
      <c r="H453" s="7" t="s">
        <v>94</v>
      </c>
      <c r="I453" s="7">
        <v>89</v>
      </c>
      <c r="J453" s="7" t="s">
        <v>117</v>
      </c>
      <c r="K453" s="7">
        <v>81.2</v>
      </c>
      <c r="L453" s="19" t="str">
        <f t="shared" ref="L453:L486" si="11">IF(I453&gt;K453,"胜",IF(I453=K453,"平",IF(I453&lt;K453,"负")))</f>
        <v>胜</v>
      </c>
    </row>
    <row r="454" spans="2:12">
      <c r="B454" s="7"/>
      <c r="C454" s="7"/>
      <c r="D454" s="7"/>
      <c r="E454" s="37"/>
      <c r="F454" s="37"/>
      <c r="G454" s="8"/>
      <c r="H454" s="7" t="s">
        <v>37</v>
      </c>
      <c r="I454" s="7">
        <v>86.3</v>
      </c>
      <c r="J454" s="7" t="s">
        <v>92</v>
      </c>
      <c r="K454" s="7">
        <v>76.6</v>
      </c>
      <c r="L454" s="19" t="str">
        <f t="shared" si="11"/>
        <v>胜</v>
      </c>
    </row>
    <row r="455" spans="2:12">
      <c r="B455" s="7"/>
      <c r="C455" s="7"/>
      <c r="D455" s="7"/>
      <c r="E455" s="37"/>
      <c r="F455" s="37"/>
      <c r="G455" s="8"/>
      <c r="H455" s="7" t="s">
        <v>37</v>
      </c>
      <c r="I455" s="7">
        <v>86.3</v>
      </c>
      <c r="J455" s="7" t="s">
        <v>96</v>
      </c>
      <c r="K455" s="7">
        <v>82.2</v>
      </c>
      <c r="L455" s="19" t="str">
        <f t="shared" si="11"/>
        <v>胜</v>
      </c>
    </row>
    <row r="456" spans="2:12">
      <c r="B456" s="7"/>
      <c r="C456" s="7"/>
      <c r="D456" s="7"/>
      <c r="E456" s="37"/>
      <c r="F456" s="37"/>
      <c r="G456" s="8"/>
      <c r="H456" s="7" t="s">
        <v>42</v>
      </c>
      <c r="I456" s="7">
        <v>91.2</v>
      </c>
      <c r="J456" s="7" t="s">
        <v>92</v>
      </c>
      <c r="K456" s="7">
        <v>79.7</v>
      </c>
      <c r="L456" s="19" t="str">
        <f t="shared" si="11"/>
        <v>胜</v>
      </c>
    </row>
    <row r="457" spans="2:12">
      <c r="B457" s="7"/>
      <c r="C457" s="7"/>
      <c r="D457" s="7"/>
      <c r="E457" s="37"/>
      <c r="F457" s="37"/>
      <c r="G457" s="8"/>
      <c r="H457" s="7" t="s">
        <v>42</v>
      </c>
      <c r="I457" s="7">
        <v>91.2</v>
      </c>
      <c r="J457" s="7" t="s">
        <v>96</v>
      </c>
      <c r="K457" s="7">
        <v>76.5</v>
      </c>
      <c r="L457" s="19" t="str">
        <f t="shared" si="11"/>
        <v>胜</v>
      </c>
    </row>
    <row r="458" spans="2:12">
      <c r="B458" s="7"/>
      <c r="C458" s="7"/>
      <c r="D458" s="7"/>
      <c r="E458" s="37"/>
      <c r="F458" s="37"/>
      <c r="G458" s="8"/>
      <c r="H458" s="7" t="s">
        <v>43</v>
      </c>
      <c r="I458" s="7">
        <v>88.5</v>
      </c>
      <c r="J458" s="7" t="s">
        <v>92</v>
      </c>
      <c r="K458" s="7">
        <v>82.2</v>
      </c>
      <c r="L458" s="19" t="str">
        <f t="shared" si="11"/>
        <v>胜</v>
      </c>
    </row>
    <row r="459" spans="2:12">
      <c r="B459" s="7"/>
      <c r="C459" s="7"/>
      <c r="D459" s="7"/>
      <c r="E459" s="37"/>
      <c r="F459" s="37"/>
      <c r="G459" s="8"/>
      <c r="H459" s="7" t="s">
        <v>43</v>
      </c>
      <c r="I459" s="7">
        <v>88.5</v>
      </c>
      <c r="J459" s="7" t="s">
        <v>96</v>
      </c>
      <c r="K459" s="7">
        <v>93.2</v>
      </c>
      <c r="L459" s="19" t="str">
        <f t="shared" si="11"/>
        <v>负</v>
      </c>
    </row>
    <row r="460" spans="2:12">
      <c r="B460" s="7">
        <v>7</v>
      </c>
      <c r="C460" s="7" t="s">
        <v>38</v>
      </c>
      <c r="D460" s="7" t="s">
        <v>38</v>
      </c>
      <c r="E460" s="37">
        <f>COUNTA(H460:H519)</f>
        <v>60</v>
      </c>
      <c r="F460" s="37">
        <f>COUNTIF(L460:L519,"胜")</f>
        <v>44</v>
      </c>
      <c r="G460" s="8">
        <f>F460/E460</f>
        <v>0.733333333333333</v>
      </c>
      <c r="H460" s="7" t="s">
        <v>28</v>
      </c>
      <c r="I460" s="7">
        <v>65.3</v>
      </c>
      <c r="J460" s="7" t="s">
        <v>26</v>
      </c>
      <c r="K460" s="7">
        <v>56.4</v>
      </c>
      <c r="L460" s="19" t="str">
        <f t="shared" si="11"/>
        <v>胜</v>
      </c>
    </row>
    <row r="461" spans="2:12">
      <c r="B461" s="7"/>
      <c r="C461" s="7"/>
      <c r="D461" s="7"/>
      <c r="E461" s="37"/>
      <c r="F461" s="37"/>
      <c r="G461" s="8"/>
      <c r="H461" s="7" t="s">
        <v>28</v>
      </c>
      <c r="I461" s="7">
        <v>65.3</v>
      </c>
      <c r="J461" s="7" t="s">
        <v>157</v>
      </c>
      <c r="K461" s="7">
        <v>85.7</v>
      </c>
      <c r="L461" s="19" t="str">
        <f t="shared" si="11"/>
        <v>负</v>
      </c>
    </row>
    <row r="462" spans="2:12">
      <c r="B462" s="7"/>
      <c r="C462" s="7"/>
      <c r="D462" s="7"/>
      <c r="E462" s="37"/>
      <c r="F462" s="37"/>
      <c r="G462" s="8"/>
      <c r="H462" s="7" t="s">
        <v>28</v>
      </c>
      <c r="I462" s="7">
        <v>65.3</v>
      </c>
      <c r="J462" s="7" t="s">
        <v>39</v>
      </c>
      <c r="K462" s="7">
        <v>85.4</v>
      </c>
      <c r="L462" s="19" t="str">
        <f t="shared" si="11"/>
        <v>负</v>
      </c>
    </row>
    <row r="463" spans="2:12">
      <c r="B463" s="7"/>
      <c r="C463" s="7"/>
      <c r="D463" s="7"/>
      <c r="E463" s="37"/>
      <c r="F463" s="37"/>
      <c r="G463" s="8"/>
      <c r="H463" s="7" t="s">
        <v>32</v>
      </c>
      <c r="I463" s="7">
        <v>70.9</v>
      </c>
      <c r="J463" s="7" t="s">
        <v>157</v>
      </c>
      <c r="K463" s="7">
        <v>73.2</v>
      </c>
      <c r="L463" s="19" t="str">
        <f t="shared" si="11"/>
        <v>负</v>
      </c>
    </row>
    <row r="464" spans="2:12">
      <c r="B464" s="7"/>
      <c r="C464" s="7"/>
      <c r="D464" s="7"/>
      <c r="E464" s="37"/>
      <c r="F464" s="37"/>
      <c r="G464" s="8"/>
      <c r="H464" s="7" t="s">
        <v>32</v>
      </c>
      <c r="I464" s="7">
        <v>70.9</v>
      </c>
      <c r="J464" s="7" t="s">
        <v>39</v>
      </c>
      <c r="K464" s="7">
        <v>78.1</v>
      </c>
      <c r="L464" s="19" t="str">
        <f t="shared" si="11"/>
        <v>负</v>
      </c>
    </row>
    <row r="465" spans="2:12">
      <c r="B465" s="7"/>
      <c r="C465" s="7"/>
      <c r="D465" s="7"/>
      <c r="E465" s="37"/>
      <c r="F465" s="37"/>
      <c r="G465" s="8"/>
      <c r="H465" s="7" t="s">
        <v>33</v>
      </c>
      <c r="I465" s="7">
        <v>85.9</v>
      </c>
      <c r="J465" s="7" t="s">
        <v>157</v>
      </c>
      <c r="K465" s="7">
        <v>85.4</v>
      </c>
      <c r="L465" s="19" t="str">
        <f t="shared" si="11"/>
        <v>胜</v>
      </c>
    </row>
    <row r="466" spans="2:12">
      <c r="B466" s="7"/>
      <c r="C466" s="7"/>
      <c r="D466" s="7"/>
      <c r="E466" s="37"/>
      <c r="F466" s="37"/>
      <c r="G466" s="8"/>
      <c r="H466" s="7" t="s">
        <v>33</v>
      </c>
      <c r="I466" s="7">
        <v>85.9</v>
      </c>
      <c r="J466" s="7" t="s">
        <v>39</v>
      </c>
      <c r="K466" s="7">
        <v>87.1</v>
      </c>
      <c r="L466" s="19" t="str">
        <f t="shared" si="11"/>
        <v>负</v>
      </c>
    </row>
    <row r="467" spans="2:12">
      <c r="B467" s="7"/>
      <c r="C467" s="7"/>
      <c r="D467" s="7"/>
      <c r="E467" s="37"/>
      <c r="F467" s="37"/>
      <c r="G467" s="8"/>
      <c r="H467" s="7" t="s">
        <v>93</v>
      </c>
      <c r="I467" s="7">
        <v>89.8</v>
      </c>
      <c r="J467" s="7" t="s">
        <v>26</v>
      </c>
      <c r="K467" s="7">
        <v>84.4</v>
      </c>
      <c r="L467" s="19" t="str">
        <f t="shared" si="11"/>
        <v>胜</v>
      </c>
    </row>
    <row r="468" spans="2:12">
      <c r="B468" s="7"/>
      <c r="C468" s="7"/>
      <c r="D468" s="7"/>
      <c r="E468" s="37"/>
      <c r="F468" s="37"/>
      <c r="G468" s="8"/>
      <c r="H468" s="7" t="s">
        <v>93</v>
      </c>
      <c r="I468" s="7">
        <v>89.8</v>
      </c>
      <c r="J468" s="7" t="s">
        <v>30</v>
      </c>
      <c r="K468" s="7">
        <v>81.9</v>
      </c>
      <c r="L468" s="19" t="str">
        <f t="shared" si="11"/>
        <v>胜</v>
      </c>
    </row>
    <row r="469" spans="2:12">
      <c r="B469" s="7"/>
      <c r="C469" s="7"/>
      <c r="D469" s="7"/>
      <c r="E469" s="37"/>
      <c r="F469" s="37"/>
      <c r="G469" s="8"/>
      <c r="H469" s="7" t="s">
        <v>93</v>
      </c>
      <c r="I469" s="7">
        <v>89.8</v>
      </c>
      <c r="J469" s="7" t="s">
        <v>92</v>
      </c>
      <c r="K469" s="7">
        <v>70.9</v>
      </c>
      <c r="L469" s="19" t="str">
        <f t="shared" si="11"/>
        <v>胜</v>
      </c>
    </row>
    <row r="470" spans="2:12">
      <c r="B470" s="7"/>
      <c r="C470" s="7"/>
      <c r="D470" s="7"/>
      <c r="E470" s="37"/>
      <c r="F470" s="37"/>
      <c r="G470" s="8"/>
      <c r="H470" s="7" t="s">
        <v>94</v>
      </c>
      <c r="I470" s="7">
        <v>89.6</v>
      </c>
      <c r="J470" s="7" t="s">
        <v>26</v>
      </c>
      <c r="K470" s="7">
        <v>97.4</v>
      </c>
      <c r="L470" s="19" t="str">
        <f t="shared" si="11"/>
        <v>负</v>
      </c>
    </row>
    <row r="471" spans="2:12">
      <c r="B471" s="7"/>
      <c r="C471" s="7"/>
      <c r="D471" s="7"/>
      <c r="E471" s="37"/>
      <c r="F471" s="37"/>
      <c r="G471" s="8"/>
      <c r="H471" s="7" t="s">
        <v>94</v>
      </c>
      <c r="I471" s="7">
        <v>89.6</v>
      </c>
      <c r="J471" s="7" t="s">
        <v>30</v>
      </c>
      <c r="K471" s="7">
        <v>84.1</v>
      </c>
      <c r="L471" s="19" t="str">
        <f t="shared" si="11"/>
        <v>胜</v>
      </c>
    </row>
    <row r="472" spans="2:12">
      <c r="B472" s="7"/>
      <c r="C472" s="7"/>
      <c r="D472" s="7"/>
      <c r="E472" s="37"/>
      <c r="F472" s="37"/>
      <c r="G472" s="8"/>
      <c r="H472" s="7" t="s">
        <v>94</v>
      </c>
      <c r="I472" s="7">
        <v>89.6</v>
      </c>
      <c r="J472" s="7" t="s">
        <v>92</v>
      </c>
      <c r="K472" s="7">
        <v>78.9</v>
      </c>
      <c r="L472" s="19" t="str">
        <f t="shared" si="11"/>
        <v>胜</v>
      </c>
    </row>
    <row r="473" spans="2:12">
      <c r="B473" s="7"/>
      <c r="C473" s="7"/>
      <c r="D473" s="7"/>
      <c r="E473" s="37"/>
      <c r="F473" s="37"/>
      <c r="G473" s="8"/>
      <c r="H473" s="7" t="s">
        <v>95</v>
      </c>
      <c r="I473" s="7">
        <v>92</v>
      </c>
      <c r="J473" s="7" t="s">
        <v>26</v>
      </c>
      <c r="K473" s="7">
        <v>86.6</v>
      </c>
      <c r="L473" s="19" t="str">
        <f t="shared" si="11"/>
        <v>胜</v>
      </c>
    </row>
    <row r="474" spans="2:12">
      <c r="B474" s="7"/>
      <c r="C474" s="7"/>
      <c r="D474" s="7"/>
      <c r="E474" s="37"/>
      <c r="F474" s="37"/>
      <c r="G474" s="8"/>
      <c r="H474" s="7" t="s">
        <v>95</v>
      </c>
      <c r="I474" s="7">
        <v>92</v>
      </c>
      <c r="J474" s="7" t="s">
        <v>30</v>
      </c>
      <c r="K474" s="7">
        <v>77</v>
      </c>
      <c r="L474" s="19" t="str">
        <f t="shared" si="11"/>
        <v>胜</v>
      </c>
    </row>
    <row r="475" spans="2:12">
      <c r="B475" s="7"/>
      <c r="C475" s="7"/>
      <c r="D475" s="7"/>
      <c r="E475" s="37"/>
      <c r="F475" s="37"/>
      <c r="G475" s="8"/>
      <c r="H475" s="7" t="s">
        <v>95</v>
      </c>
      <c r="I475" s="7">
        <v>92</v>
      </c>
      <c r="J475" s="7" t="s">
        <v>92</v>
      </c>
      <c r="K475" s="7">
        <v>81</v>
      </c>
      <c r="L475" s="19" t="str">
        <f t="shared" si="11"/>
        <v>胜</v>
      </c>
    </row>
    <row r="476" spans="2:12">
      <c r="B476" s="7"/>
      <c r="C476" s="7"/>
      <c r="D476" s="7"/>
      <c r="E476" s="37"/>
      <c r="F476" s="37"/>
      <c r="G476" s="8"/>
      <c r="H476" s="7" t="s">
        <v>119</v>
      </c>
      <c r="I476" s="7">
        <v>97.7</v>
      </c>
      <c r="J476" s="7" t="s">
        <v>117</v>
      </c>
      <c r="K476" s="7">
        <v>71.2</v>
      </c>
      <c r="L476" s="19" t="str">
        <f t="shared" si="11"/>
        <v>胜</v>
      </c>
    </row>
    <row r="477" spans="2:12">
      <c r="B477" s="7"/>
      <c r="C477" s="7"/>
      <c r="D477" s="7"/>
      <c r="E477" s="37"/>
      <c r="F477" s="37"/>
      <c r="G477" s="8"/>
      <c r="H477" s="7" t="s">
        <v>120</v>
      </c>
      <c r="I477" s="7">
        <v>96.4</v>
      </c>
      <c r="J477" s="7" t="s">
        <v>117</v>
      </c>
      <c r="K477" s="7">
        <v>82</v>
      </c>
      <c r="L477" s="19" t="str">
        <f t="shared" si="11"/>
        <v>胜</v>
      </c>
    </row>
    <row r="478" spans="2:12">
      <c r="B478" s="7"/>
      <c r="C478" s="7"/>
      <c r="D478" s="7"/>
      <c r="E478" s="37"/>
      <c r="F478" s="37"/>
      <c r="G478" s="8"/>
      <c r="H478" s="7" t="s">
        <v>142</v>
      </c>
      <c r="I478" s="7">
        <v>91.5</v>
      </c>
      <c r="J478" s="7" t="s">
        <v>39</v>
      </c>
      <c r="K478" s="7">
        <v>94.2</v>
      </c>
      <c r="L478" s="19" t="str">
        <f t="shared" si="11"/>
        <v>负</v>
      </c>
    </row>
    <row r="479" spans="2:12">
      <c r="B479" s="7"/>
      <c r="C479" s="7"/>
      <c r="D479" s="7"/>
      <c r="E479" s="37"/>
      <c r="F479" s="37"/>
      <c r="G479" s="8"/>
      <c r="H479" s="7" t="s">
        <v>144</v>
      </c>
      <c r="I479" s="7">
        <v>92.3</v>
      </c>
      <c r="J479" s="7" t="s">
        <v>118</v>
      </c>
      <c r="K479" s="7">
        <v>80.4</v>
      </c>
      <c r="L479" s="19" t="str">
        <f t="shared" si="11"/>
        <v>胜</v>
      </c>
    </row>
    <row r="480" spans="2:12">
      <c r="B480" s="7"/>
      <c r="C480" s="7"/>
      <c r="D480" s="7"/>
      <c r="E480" s="37"/>
      <c r="F480" s="37"/>
      <c r="G480" s="8"/>
      <c r="H480" s="7" t="s">
        <v>145</v>
      </c>
      <c r="I480" s="7">
        <v>90.6</v>
      </c>
      <c r="J480" s="7" t="s">
        <v>158</v>
      </c>
      <c r="K480" s="7">
        <v>80.4</v>
      </c>
      <c r="L480" s="19" t="str">
        <f t="shared" si="11"/>
        <v>胜</v>
      </c>
    </row>
    <row r="481" spans="2:12">
      <c r="B481" s="7"/>
      <c r="C481" s="7"/>
      <c r="D481" s="7"/>
      <c r="E481" s="37"/>
      <c r="F481" s="37"/>
      <c r="G481" s="8"/>
      <c r="H481" s="7" t="s">
        <v>146</v>
      </c>
      <c r="I481" s="7">
        <v>92.8</v>
      </c>
      <c r="J481" s="7" t="s">
        <v>159</v>
      </c>
      <c r="K481" s="7">
        <v>89.8</v>
      </c>
      <c r="L481" s="19" t="str">
        <f t="shared" ref="L481:L544" si="12">IF(I481&gt;K481,"胜",IF(I481=K481,"平",IF(I481&lt;K481,"负")))</f>
        <v>胜</v>
      </c>
    </row>
    <row r="482" spans="2:12">
      <c r="B482" s="7"/>
      <c r="C482" s="7"/>
      <c r="D482" s="7"/>
      <c r="E482" s="37"/>
      <c r="F482" s="37"/>
      <c r="G482" s="8"/>
      <c r="H482" s="7" t="s">
        <v>150</v>
      </c>
      <c r="I482" s="7">
        <v>93.8</v>
      </c>
      <c r="J482" s="7" t="s">
        <v>160</v>
      </c>
      <c r="K482" s="7">
        <v>74.7</v>
      </c>
      <c r="L482" s="19" t="str">
        <f t="shared" si="12"/>
        <v>胜</v>
      </c>
    </row>
    <row r="483" spans="2:12">
      <c r="B483" s="7"/>
      <c r="C483" s="7"/>
      <c r="D483" s="7"/>
      <c r="E483" s="37"/>
      <c r="F483" s="37"/>
      <c r="G483" s="8"/>
      <c r="H483" s="7" t="s">
        <v>152</v>
      </c>
      <c r="I483" s="7">
        <v>94.9</v>
      </c>
      <c r="J483" s="7" t="s">
        <v>160</v>
      </c>
      <c r="K483" s="7">
        <v>83.4</v>
      </c>
      <c r="L483" s="19" t="str">
        <f t="shared" si="12"/>
        <v>胜</v>
      </c>
    </row>
    <row r="484" spans="2:12">
      <c r="B484" s="7"/>
      <c r="C484" s="7"/>
      <c r="D484" s="7"/>
      <c r="E484" s="37"/>
      <c r="F484" s="37"/>
      <c r="G484" s="8"/>
      <c r="H484" s="7" t="s">
        <v>153</v>
      </c>
      <c r="I484" s="7">
        <v>95.3</v>
      </c>
      <c r="J484" s="7" t="s">
        <v>159</v>
      </c>
      <c r="K484" s="7">
        <v>92.5</v>
      </c>
      <c r="L484" s="19" t="str">
        <f t="shared" si="12"/>
        <v>胜</v>
      </c>
    </row>
    <row r="485" spans="2:12">
      <c r="B485" s="7"/>
      <c r="C485" s="7"/>
      <c r="D485" s="7"/>
      <c r="E485" s="37"/>
      <c r="F485" s="37"/>
      <c r="G485" s="8"/>
      <c r="H485" s="7" t="s">
        <v>154</v>
      </c>
      <c r="I485" s="7">
        <v>96.6</v>
      </c>
      <c r="J485" s="7" t="s">
        <v>21</v>
      </c>
      <c r="K485" s="7">
        <v>92.2</v>
      </c>
      <c r="L485" s="19" t="str">
        <f t="shared" si="12"/>
        <v>胜</v>
      </c>
    </row>
    <row r="486" spans="2:12">
      <c r="B486" s="7"/>
      <c r="C486" s="7"/>
      <c r="D486" s="7"/>
      <c r="E486" s="37"/>
      <c r="F486" s="37"/>
      <c r="G486" s="8"/>
      <c r="H486" s="7" t="s">
        <v>37</v>
      </c>
      <c r="I486" s="7">
        <v>87.1</v>
      </c>
      <c r="J486" s="7">
        <v>1168438795</v>
      </c>
      <c r="K486" s="7">
        <v>96.5</v>
      </c>
      <c r="L486" s="19" t="str">
        <f t="shared" si="12"/>
        <v>负</v>
      </c>
    </row>
    <row r="487" spans="2:12">
      <c r="B487" s="7"/>
      <c r="C487" s="7"/>
      <c r="D487" s="7"/>
      <c r="E487" s="37"/>
      <c r="F487" s="37"/>
      <c r="G487" s="8"/>
      <c r="H487" s="7" t="s">
        <v>37</v>
      </c>
      <c r="I487" s="7">
        <v>87.1</v>
      </c>
      <c r="J487" s="7" t="s">
        <v>39</v>
      </c>
      <c r="K487" s="7">
        <v>96.7</v>
      </c>
      <c r="L487" s="19" t="str">
        <f t="shared" si="12"/>
        <v>负</v>
      </c>
    </row>
    <row r="488" spans="2:12">
      <c r="B488" s="7"/>
      <c r="C488" s="7"/>
      <c r="D488" s="7"/>
      <c r="E488" s="37"/>
      <c r="F488" s="37"/>
      <c r="G488" s="8"/>
      <c r="H488" s="7" t="s">
        <v>37</v>
      </c>
      <c r="I488" s="7">
        <v>87.1</v>
      </c>
      <c r="J488" s="7" t="s">
        <v>40</v>
      </c>
      <c r="K488" s="7">
        <v>91.7</v>
      </c>
      <c r="L488" s="19" t="str">
        <f t="shared" si="12"/>
        <v>负</v>
      </c>
    </row>
    <row r="489" spans="2:12">
      <c r="B489" s="7"/>
      <c r="C489" s="7"/>
      <c r="D489" s="7"/>
      <c r="E489" s="37"/>
      <c r="F489" s="37"/>
      <c r="G489" s="8"/>
      <c r="H489" s="7" t="s">
        <v>41</v>
      </c>
      <c r="I489" s="7">
        <v>90.3</v>
      </c>
      <c r="J489" s="7">
        <v>1168438795</v>
      </c>
      <c r="K489" s="7">
        <v>78.1</v>
      </c>
      <c r="L489" s="19" t="str">
        <f t="shared" si="12"/>
        <v>胜</v>
      </c>
    </row>
    <row r="490" spans="2:12">
      <c r="B490" s="7"/>
      <c r="C490" s="7"/>
      <c r="D490" s="7"/>
      <c r="E490" s="37"/>
      <c r="F490" s="37"/>
      <c r="G490" s="8"/>
      <c r="H490" s="7" t="s">
        <v>41</v>
      </c>
      <c r="I490" s="7">
        <v>90.3</v>
      </c>
      <c r="J490" s="7" t="s">
        <v>39</v>
      </c>
      <c r="K490" s="7">
        <v>74.3</v>
      </c>
      <c r="L490" s="19" t="str">
        <f t="shared" si="12"/>
        <v>胜</v>
      </c>
    </row>
    <row r="491" spans="2:12">
      <c r="B491" s="7"/>
      <c r="C491" s="7"/>
      <c r="D491" s="7"/>
      <c r="E491" s="37"/>
      <c r="F491" s="37"/>
      <c r="G491" s="8"/>
      <c r="H491" s="7" t="s">
        <v>41</v>
      </c>
      <c r="I491" s="7">
        <v>90.3</v>
      </c>
      <c r="J491" s="7" t="s">
        <v>40</v>
      </c>
      <c r="K491" s="7">
        <v>91.2</v>
      </c>
      <c r="L491" s="19" t="str">
        <f t="shared" si="12"/>
        <v>负</v>
      </c>
    </row>
    <row r="492" spans="2:12">
      <c r="B492" s="7"/>
      <c r="C492" s="7"/>
      <c r="D492" s="7"/>
      <c r="E492" s="37"/>
      <c r="F492" s="37"/>
      <c r="G492" s="8"/>
      <c r="H492" s="7" t="s">
        <v>42</v>
      </c>
      <c r="I492" s="7">
        <v>91.1</v>
      </c>
      <c r="J492" s="7">
        <v>1168438795</v>
      </c>
      <c r="K492" s="7">
        <v>86.4</v>
      </c>
      <c r="L492" s="19" t="str">
        <f t="shared" si="12"/>
        <v>胜</v>
      </c>
    </row>
    <row r="493" spans="2:12">
      <c r="B493" s="7"/>
      <c r="C493" s="7"/>
      <c r="D493" s="7"/>
      <c r="E493" s="37"/>
      <c r="F493" s="37"/>
      <c r="G493" s="8"/>
      <c r="H493" s="7" t="s">
        <v>42</v>
      </c>
      <c r="I493" s="7">
        <v>91.1</v>
      </c>
      <c r="J493" s="7" t="s">
        <v>39</v>
      </c>
      <c r="K493" s="7">
        <v>89.4</v>
      </c>
      <c r="L493" s="19" t="str">
        <f t="shared" si="12"/>
        <v>胜</v>
      </c>
    </row>
    <row r="494" spans="2:12">
      <c r="B494" s="7"/>
      <c r="C494" s="7"/>
      <c r="D494" s="7"/>
      <c r="E494" s="37"/>
      <c r="F494" s="37"/>
      <c r="G494" s="8"/>
      <c r="H494" s="7" t="s">
        <v>42</v>
      </c>
      <c r="I494" s="7">
        <v>91.1</v>
      </c>
      <c r="J494" s="7" t="s">
        <v>40</v>
      </c>
      <c r="K494" s="7">
        <v>90.9</v>
      </c>
      <c r="L494" s="19" t="str">
        <f t="shared" si="12"/>
        <v>胜</v>
      </c>
    </row>
    <row r="495" spans="2:12">
      <c r="B495" s="7"/>
      <c r="C495" s="7"/>
      <c r="D495" s="7"/>
      <c r="E495" s="37"/>
      <c r="F495" s="37"/>
      <c r="G495" s="8"/>
      <c r="H495" s="7" t="s">
        <v>43</v>
      </c>
      <c r="I495" s="7">
        <v>95</v>
      </c>
      <c r="J495" s="7">
        <v>1168438795</v>
      </c>
      <c r="K495" s="7">
        <v>95.6</v>
      </c>
      <c r="L495" s="19" t="str">
        <f t="shared" si="12"/>
        <v>负</v>
      </c>
    </row>
    <row r="496" spans="2:12">
      <c r="B496" s="7"/>
      <c r="C496" s="7"/>
      <c r="D496" s="7"/>
      <c r="E496" s="37"/>
      <c r="F496" s="37"/>
      <c r="G496" s="8"/>
      <c r="H496" s="7" t="s">
        <v>43</v>
      </c>
      <c r="I496" s="7">
        <v>95</v>
      </c>
      <c r="J496" s="7" t="s">
        <v>39</v>
      </c>
      <c r="K496" s="7">
        <v>97.4</v>
      </c>
      <c r="L496" s="19" t="str">
        <f t="shared" si="12"/>
        <v>负</v>
      </c>
    </row>
    <row r="497" spans="2:12">
      <c r="B497" s="7"/>
      <c r="C497" s="7"/>
      <c r="D497" s="7"/>
      <c r="E497" s="37"/>
      <c r="F497" s="37"/>
      <c r="G497" s="8"/>
      <c r="H497" s="7" t="s">
        <v>43</v>
      </c>
      <c r="I497" s="7">
        <v>95</v>
      </c>
      <c r="J497" s="7" t="s">
        <v>40</v>
      </c>
      <c r="K497" s="7">
        <v>93.3</v>
      </c>
      <c r="L497" s="19" t="str">
        <f t="shared" si="12"/>
        <v>胜</v>
      </c>
    </row>
    <row r="498" spans="2:12">
      <c r="B498" s="7"/>
      <c r="C498" s="7"/>
      <c r="D498" s="7"/>
      <c r="E498" s="37"/>
      <c r="F498" s="37"/>
      <c r="G498" s="8"/>
      <c r="H498" s="7" t="s">
        <v>59</v>
      </c>
      <c r="I498" s="7">
        <v>93</v>
      </c>
      <c r="J498" s="7" t="s">
        <v>49</v>
      </c>
      <c r="K498" s="7">
        <v>83.7</v>
      </c>
      <c r="L498" s="19" t="str">
        <f t="shared" si="12"/>
        <v>胜</v>
      </c>
    </row>
    <row r="499" spans="2:12">
      <c r="B499" s="7"/>
      <c r="C499" s="7"/>
      <c r="D499" s="7"/>
      <c r="E499" s="37"/>
      <c r="F499" s="37"/>
      <c r="G499" s="8"/>
      <c r="H499" s="7" t="s">
        <v>59</v>
      </c>
      <c r="I499" s="7">
        <v>93</v>
      </c>
      <c r="J499" s="7">
        <v>1201297974</v>
      </c>
      <c r="K499" s="7">
        <v>75.7</v>
      </c>
      <c r="L499" s="19" t="str">
        <f t="shared" si="12"/>
        <v>胜</v>
      </c>
    </row>
    <row r="500" spans="2:12">
      <c r="B500" s="7"/>
      <c r="C500" s="7"/>
      <c r="D500" s="7"/>
      <c r="E500" s="37"/>
      <c r="F500" s="37"/>
      <c r="G500" s="8"/>
      <c r="H500" s="7" t="s">
        <v>60</v>
      </c>
      <c r="I500" s="7">
        <v>93.4</v>
      </c>
      <c r="J500" s="7" t="s">
        <v>49</v>
      </c>
      <c r="K500" s="7">
        <v>70.2</v>
      </c>
      <c r="L500" s="19" t="str">
        <f t="shared" si="12"/>
        <v>胜</v>
      </c>
    </row>
    <row r="501" spans="2:12">
      <c r="B501" s="7"/>
      <c r="C501" s="7"/>
      <c r="D501" s="7"/>
      <c r="E501" s="37"/>
      <c r="F501" s="37"/>
      <c r="G501" s="8"/>
      <c r="H501" s="7" t="s">
        <v>60</v>
      </c>
      <c r="I501" s="7">
        <v>93.4</v>
      </c>
      <c r="J501" s="7">
        <v>1201297974</v>
      </c>
      <c r="K501" s="7">
        <v>42.5</v>
      </c>
      <c r="L501" s="19" t="str">
        <f t="shared" si="12"/>
        <v>胜</v>
      </c>
    </row>
    <row r="502" spans="2:12">
      <c r="B502" s="7"/>
      <c r="C502" s="7"/>
      <c r="D502" s="7"/>
      <c r="E502" s="37"/>
      <c r="F502" s="37"/>
      <c r="G502" s="8"/>
      <c r="H502" s="7" t="s">
        <v>61</v>
      </c>
      <c r="I502" s="7">
        <v>93.3</v>
      </c>
      <c r="J502" s="7">
        <v>1201297974</v>
      </c>
      <c r="K502" s="7">
        <v>39.9</v>
      </c>
      <c r="L502" s="19" t="str">
        <f t="shared" si="12"/>
        <v>胜</v>
      </c>
    </row>
    <row r="503" spans="2:12">
      <c r="B503" s="7"/>
      <c r="C503" s="7"/>
      <c r="D503" s="7"/>
      <c r="E503" s="37"/>
      <c r="F503" s="37"/>
      <c r="G503" s="8"/>
      <c r="H503" s="7" t="s">
        <v>88</v>
      </c>
      <c r="I503" s="7">
        <v>100.2</v>
      </c>
      <c r="J503" s="7" t="s">
        <v>20</v>
      </c>
      <c r="K503" s="7">
        <v>99.3</v>
      </c>
      <c r="L503" s="19" t="str">
        <f t="shared" si="12"/>
        <v>胜</v>
      </c>
    </row>
    <row r="504" spans="2:12">
      <c r="B504" s="7"/>
      <c r="C504" s="7"/>
      <c r="D504" s="7"/>
      <c r="E504" s="37"/>
      <c r="F504" s="37"/>
      <c r="G504" s="8"/>
      <c r="H504" s="7" t="s">
        <v>88</v>
      </c>
      <c r="I504" s="7">
        <v>100.2</v>
      </c>
      <c r="J504" s="7" t="s">
        <v>77</v>
      </c>
      <c r="K504" s="7">
        <v>91.9</v>
      </c>
      <c r="L504" s="19" t="str">
        <f t="shared" si="12"/>
        <v>胜</v>
      </c>
    </row>
    <row r="505" spans="2:12">
      <c r="B505" s="7"/>
      <c r="C505" s="7"/>
      <c r="D505" s="7"/>
      <c r="E505" s="37"/>
      <c r="F505" s="37"/>
      <c r="G505" s="8"/>
      <c r="H505" s="7" t="s">
        <v>149</v>
      </c>
      <c r="I505" s="7">
        <v>100.4</v>
      </c>
      <c r="J505" s="7" t="s">
        <v>155</v>
      </c>
      <c r="K505" s="7">
        <v>97.5</v>
      </c>
      <c r="L505" s="19" t="str">
        <f t="shared" si="12"/>
        <v>胜</v>
      </c>
    </row>
    <row r="506" spans="2:12">
      <c r="B506" s="7"/>
      <c r="C506" s="7"/>
      <c r="D506" s="7"/>
      <c r="E506" s="37"/>
      <c r="F506" s="37"/>
      <c r="G506" s="8"/>
      <c r="H506" s="7" t="s">
        <v>149</v>
      </c>
      <c r="I506" s="7">
        <v>100.4</v>
      </c>
      <c r="J506" s="7" t="s">
        <v>20</v>
      </c>
      <c r="K506" s="7">
        <v>97.4</v>
      </c>
      <c r="L506" s="19" t="str">
        <f t="shared" si="12"/>
        <v>胜</v>
      </c>
    </row>
    <row r="507" spans="2:12">
      <c r="B507" s="7"/>
      <c r="C507" s="7"/>
      <c r="D507" s="7"/>
      <c r="E507" s="37"/>
      <c r="F507" s="37"/>
      <c r="G507" s="8"/>
      <c r="H507" s="7" t="s">
        <v>149</v>
      </c>
      <c r="I507" s="7">
        <v>100.4</v>
      </c>
      <c r="J507" s="7" t="s">
        <v>89</v>
      </c>
      <c r="K507" s="7">
        <v>95.6</v>
      </c>
      <c r="L507" s="19" t="str">
        <f t="shared" si="12"/>
        <v>胜</v>
      </c>
    </row>
    <row r="508" spans="2:12">
      <c r="B508" s="7"/>
      <c r="C508" s="7"/>
      <c r="D508" s="7"/>
      <c r="E508" s="37"/>
      <c r="F508" s="37"/>
      <c r="G508" s="8"/>
      <c r="H508" s="7" t="s">
        <v>131</v>
      </c>
      <c r="I508" s="7">
        <v>91.2</v>
      </c>
      <c r="J508" s="7" t="s">
        <v>20</v>
      </c>
      <c r="K508" s="7">
        <v>91</v>
      </c>
      <c r="L508" s="7" t="str">
        <f t="shared" si="12"/>
        <v>胜</v>
      </c>
    </row>
    <row r="509" spans="2:12">
      <c r="B509" s="7"/>
      <c r="C509" s="7"/>
      <c r="D509" s="7"/>
      <c r="E509" s="37"/>
      <c r="F509" s="37"/>
      <c r="G509" s="8"/>
      <c r="H509" s="7" t="s">
        <v>131</v>
      </c>
      <c r="I509" s="7">
        <v>91.2</v>
      </c>
      <c r="J509" s="7" t="s">
        <v>80</v>
      </c>
      <c r="K509" s="7">
        <v>87.8</v>
      </c>
      <c r="L509" s="7" t="str">
        <f t="shared" si="12"/>
        <v>胜</v>
      </c>
    </row>
    <row r="510" spans="2:12">
      <c r="B510" s="7"/>
      <c r="C510" s="7"/>
      <c r="D510" s="7"/>
      <c r="E510" s="37"/>
      <c r="F510" s="37"/>
      <c r="G510" s="8"/>
      <c r="H510" s="7" t="s">
        <v>79</v>
      </c>
      <c r="I510" s="7">
        <v>88.8</v>
      </c>
      <c r="J510" s="7" t="s">
        <v>20</v>
      </c>
      <c r="K510" s="7">
        <v>97.1</v>
      </c>
      <c r="L510" s="7" t="str">
        <f t="shared" si="12"/>
        <v>负</v>
      </c>
    </row>
    <row r="511" spans="2:12">
      <c r="B511" s="7"/>
      <c r="C511" s="7"/>
      <c r="D511" s="7"/>
      <c r="E511" s="37"/>
      <c r="F511" s="37"/>
      <c r="G511" s="8"/>
      <c r="H511" s="7" t="s">
        <v>79</v>
      </c>
      <c r="I511" s="7">
        <v>88.8</v>
      </c>
      <c r="J511" s="7" t="s">
        <v>73</v>
      </c>
      <c r="K511" s="7">
        <v>88</v>
      </c>
      <c r="L511" s="7" t="str">
        <f t="shared" si="12"/>
        <v>胜</v>
      </c>
    </row>
    <row r="512" spans="2:12">
      <c r="B512" s="7"/>
      <c r="C512" s="7"/>
      <c r="D512" s="7"/>
      <c r="E512" s="37"/>
      <c r="F512" s="37"/>
      <c r="G512" s="8"/>
      <c r="H512" s="7" t="s">
        <v>79</v>
      </c>
      <c r="I512" s="7">
        <v>88.8</v>
      </c>
      <c r="J512" s="7" t="s">
        <v>80</v>
      </c>
      <c r="K512" s="7">
        <v>84</v>
      </c>
      <c r="L512" s="7" t="str">
        <f t="shared" si="12"/>
        <v>胜</v>
      </c>
    </row>
    <row r="513" spans="2:12">
      <c r="B513" s="7"/>
      <c r="C513" s="7"/>
      <c r="D513" s="7"/>
      <c r="E513" s="37"/>
      <c r="F513" s="37"/>
      <c r="G513" s="8"/>
      <c r="H513" s="7" t="s">
        <v>81</v>
      </c>
      <c r="I513" s="7">
        <v>94.3</v>
      </c>
      <c r="J513" s="7" t="s">
        <v>20</v>
      </c>
      <c r="K513" s="7">
        <v>33.3</v>
      </c>
      <c r="L513" s="7" t="str">
        <f t="shared" si="12"/>
        <v>胜</v>
      </c>
    </row>
    <row r="514" spans="2:12">
      <c r="B514" s="7"/>
      <c r="C514" s="7"/>
      <c r="D514" s="7"/>
      <c r="E514" s="37"/>
      <c r="F514" s="37"/>
      <c r="G514" s="8"/>
      <c r="H514" s="7" t="s">
        <v>81</v>
      </c>
      <c r="I514" s="7">
        <v>94.3</v>
      </c>
      <c r="J514" s="7" t="s">
        <v>73</v>
      </c>
      <c r="K514" s="7">
        <v>89.3</v>
      </c>
      <c r="L514" s="7" t="str">
        <f t="shared" si="12"/>
        <v>胜</v>
      </c>
    </row>
    <row r="515" spans="2:12">
      <c r="B515" s="7"/>
      <c r="C515" s="7"/>
      <c r="D515" s="7"/>
      <c r="E515" s="37"/>
      <c r="F515" s="37"/>
      <c r="G515" s="8"/>
      <c r="H515" s="7" t="s">
        <v>81</v>
      </c>
      <c r="I515" s="7">
        <v>94.3</v>
      </c>
      <c r="J515" s="7" t="s">
        <v>80</v>
      </c>
      <c r="K515" s="7">
        <v>83</v>
      </c>
      <c r="L515" s="7" t="str">
        <f t="shared" si="12"/>
        <v>胜</v>
      </c>
    </row>
    <row r="516" spans="2:12">
      <c r="B516" s="7"/>
      <c r="C516" s="7"/>
      <c r="D516" s="7"/>
      <c r="E516" s="37"/>
      <c r="F516" s="37"/>
      <c r="G516" s="8"/>
      <c r="H516" s="7" t="s">
        <v>82</v>
      </c>
      <c r="I516" s="7">
        <v>95.8</v>
      </c>
      <c r="J516" s="7" t="s">
        <v>55</v>
      </c>
      <c r="K516" s="7">
        <v>95.9</v>
      </c>
      <c r="L516" s="7" t="str">
        <f t="shared" si="12"/>
        <v>负</v>
      </c>
    </row>
    <row r="517" spans="2:12">
      <c r="B517" s="7"/>
      <c r="C517" s="7"/>
      <c r="D517" s="7"/>
      <c r="E517" s="37"/>
      <c r="F517" s="37"/>
      <c r="G517" s="8"/>
      <c r="H517" s="7" t="s">
        <v>161</v>
      </c>
      <c r="I517" s="7">
        <v>101.7</v>
      </c>
      <c r="J517" s="18" t="s">
        <v>162</v>
      </c>
      <c r="K517" s="7">
        <v>103.5</v>
      </c>
      <c r="L517" s="7" t="str">
        <f t="shared" si="12"/>
        <v>负</v>
      </c>
    </row>
    <row r="518" spans="2:12">
      <c r="B518" s="7"/>
      <c r="C518" s="7"/>
      <c r="D518" s="7"/>
      <c r="E518" s="37"/>
      <c r="F518" s="37"/>
      <c r="G518" s="8"/>
      <c r="H518" s="7" t="s">
        <v>161</v>
      </c>
      <c r="I518" s="7">
        <v>101.7</v>
      </c>
      <c r="J518" s="7" t="s">
        <v>86</v>
      </c>
      <c r="K518" s="7">
        <v>99</v>
      </c>
      <c r="L518" s="7" t="str">
        <f t="shared" si="12"/>
        <v>胜</v>
      </c>
    </row>
    <row r="519" spans="2:12">
      <c r="B519" s="7"/>
      <c r="C519" s="7"/>
      <c r="D519" s="7"/>
      <c r="E519" s="37"/>
      <c r="F519" s="37"/>
      <c r="G519" s="8"/>
      <c r="H519" s="7" t="s">
        <v>161</v>
      </c>
      <c r="I519" s="7">
        <v>101.7</v>
      </c>
      <c r="J519" s="7" t="s">
        <v>55</v>
      </c>
      <c r="K519" s="7">
        <v>85.4</v>
      </c>
      <c r="L519" s="7" t="str">
        <f t="shared" si="12"/>
        <v>胜</v>
      </c>
    </row>
    <row r="520" spans="2:12">
      <c r="B520" s="7">
        <v>56</v>
      </c>
      <c r="C520" s="7" t="s">
        <v>132</v>
      </c>
      <c r="D520" s="7" t="s">
        <v>132</v>
      </c>
      <c r="E520" s="37">
        <f>COUNTA(H520:H546)</f>
        <v>27</v>
      </c>
      <c r="F520" s="37">
        <f>COUNTIF(L520:L546,"胜")</f>
        <v>13</v>
      </c>
      <c r="G520" s="8">
        <f>F520/E520</f>
        <v>0.481481481481481</v>
      </c>
      <c r="H520" s="7" t="s">
        <v>93</v>
      </c>
      <c r="I520" s="7">
        <v>84.3</v>
      </c>
      <c r="J520" s="7" t="s">
        <v>74</v>
      </c>
      <c r="K520" s="7">
        <v>90.3</v>
      </c>
      <c r="L520" s="19" t="str">
        <f t="shared" si="12"/>
        <v>负</v>
      </c>
    </row>
    <row r="521" spans="2:12">
      <c r="B521" s="7"/>
      <c r="C521" s="7"/>
      <c r="D521" s="7"/>
      <c r="E521" s="37"/>
      <c r="F521" s="37"/>
      <c r="G521" s="8"/>
      <c r="H521" s="7" t="s">
        <v>93</v>
      </c>
      <c r="I521" s="7">
        <v>84.3</v>
      </c>
      <c r="J521" s="7" t="s">
        <v>39</v>
      </c>
      <c r="K521" s="7">
        <v>91.2</v>
      </c>
      <c r="L521" s="19" t="str">
        <f t="shared" si="12"/>
        <v>负</v>
      </c>
    </row>
    <row r="522" spans="2:12">
      <c r="B522" s="7"/>
      <c r="C522" s="7"/>
      <c r="D522" s="7"/>
      <c r="E522" s="37"/>
      <c r="F522" s="37"/>
      <c r="G522" s="8"/>
      <c r="H522" s="7" t="s">
        <v>93</v>
      </c>
      <c r="I522" s="7">
        <v>84.3</v>
      </c>
      <c r="J522" s="7" t="s">
        <v>20</v>
      </c>
      <c r="K522" s="7">
        <v>81.9</v>
      </c>
      <c r="L522" s="19" t="str">
        <f t="shared" si="12"/>
        <v>胜</v>
      </c>
    </row>
    <row r="523" spans="2:12">
      <c r="B523" s="7"/>
      <c r="C523" s="7"/>
      <c r="D523" s="7"/>
      <c r="E523" s="37"/>
      <c r="F523" s="37"/>
      <c r="G523" s="8"/>
      <c r="H523" s="7" t="s">
        <v>94</v>
      </c>
      <c r="I523" s="7">
        <v>79.8</v>
      </c>
      <c r="J523" s="7" t="s">
        <v>74</v>
      </c>
      <c r="K523" s="7">
        <v>91.9</v>
      </c>
      <c r="L523" s="19" t="str">
        <f t="shared" si="12"/>
        <v>负</v>
      </c>
    </row>
    <row r="524" spans="2:12">
      <c r="B524" s="7"/>
      <c r="C524" s="7"/>
      <c r="D524" s="7"/>
      <c r="E524" s="37"/>
      <c r="F524" s="37"/>
      <c r="G524" s="8"/>
      <c r="H524" s="7" t="s">
        <v>94</v>
      </c>
      <c r="I524" s="7">
        <v>79.8</v>
      </c>
      <c r="J524" s="7" t="s">
        <v>39</v>
      </c>
      <c r="K524" s="7">
        <v>91.2</v>
      </c>
      <c r="L524" s="19" t="str">
        <f t="shared" si="12"/>
        <v>负</v>
      </c>
    </row>
    <row r="525" spans="2:12">
      <c r="B525" s="7"/>
      <c r="C525" s="7"/>
      <c r="D525" s="7"/>
      <c r="E525" s="37"/>
      <c r="F525" s="37"/>
      <c r="G525" s="8"/>
      <c r="H525" s="7" t="s">
        <v>95</v>
      </c>
      <c r="I525" s="7">
        <v>84.2</v>
      </c>
      <c r="J525" s="7" t="s">
        <v>74</v>
      </c>
      <c r="K525" s="7">
        <v>90.8</v>
      </c>
      <c r="L525" s="19" t="str">
        <f t="shared" si="12"/>
        <v>负</v>
      </c>
    </row>
    <row r="526" spans="2:12">
      <c r="B526" s="7"/>
      <c r="C526" s="7"/>
      <c r="D526" s="7"/>
      <c r="E526" s="37"/>
      <c r="F526" s="37"/>
      <c r="G526" s="8"/>
      <c r="H526" s="7" t="s">
        <v>95</v>
      </c>
      <c r="I526" s="7">
        <v>84.2</v>
      </c>
      <c r="J526" s="7" t="s">
        <v>39</v>
      </c>
      <c r="K526" s="7">
        <v>93.6</v>
      </c>
      <c r="L526" s="19" t="str">
        <f t="shared" si="12"/>
        <v>负</v>
      </c>
    </row>
    <row r="527" spans="2:12">
      <c r="B527" s="7"/>
      <c r="C527" s="7"/>
      <c r="D527" s="7"/>
      <c r="E527" s="37"/>
      <c r="F527" s="37"/>
      <c r="G527" s="8"/>
      <c r="H527" s="7" t="s">
        <v>144</v>
      </c>
      <c r="I527" s="7">
        <v>88.7</v>
      </c>
      <c r="J527" s="7" t="s">
        <v>96</v>
      </c>
      <c r="K527" s="7">
        <v>84.3</v>
      </c>
      <c r="L527" s="19" t="str">
        <f t="shared" si="12"/>
        <v>胜</v>
      </c>
    </row>
    <row r="528" spans="2:12">
      <c r="B528" s="7"/>
      <c r="C528" s="7"/>
      <c r="D528" s="7"/>
      <c r="E528" s="37"/>
      <c r="F528" s="37"/>
      <c r="G528" s="8"/>
      <c r="H528" s="7" t="s">
        <v>145</v>
      </c>
      <c r="I528" s="7">
        <v>86.1</v>
      </c>
      <c r="J528" s="7" t="s">
        <v>87</v>
      </c>
      <c r="K528" s="7">
        <v>81.1</v>
      </c>
      <c r="L528" s="19" t="str">
        <f t="shared" si="12"/>
        <v>胜</v>
      </c>
    </row>
    <row r="529" spans="2:12">
      <c r="B529" s="7"/>
      <c r="C529" s="7"/>
      <c r="D529" s="7"/>
      <c r="E529" s="37"/>
      <c r="F529" s="37"/>
      <c r="G529" s="8"/>
      <c r="H529" s="7" t="s">
        <v>150</v>
      </c>
      <c r="I529" s="7">
        <v>78.9</v>
      </c>
      <c r="J529" s="7" t="s">
        <v>159</v>
      </c>
      <c r="K529" s="7">
        <v>99.2</v>
      </c>
      <c r="L529" s="19" t="str">
        <f t="shared" si="12"/>
        <v>负</v>
      </c>
    </row>
    <row r="530" spans="2:12">
      <c r="B530" s="7"/>
      <c r="C530" s="7"/>
      <c r="D530" s="7"/>
      <c r="E530" s="37"/>
      <c r="F530" s="37"/>
      <c r="G530" s="8"/>
      <c r="H530" s="7" t="s">
        <v>47</v>
      </c>
      <c r="I530" s="7">
        <v>81</v>
      </c>
      <c r="J530" s="7" t="s">
        <v>20</v>
      </c>
      <c r="K530" s="7">
        <v>90.8</v>
      </c>
      <c r="L530" s="19" t="str">
        <f t="shared" si="12"/>
        <v>负</v>
      </c>
    </row>
    <row r="531" spans="2:12">
      <c r="B531" s="7"/>
      <c r="C531" s="7"/>
      <c r="D531" s="7"/>
      <c r="E531" s="37"/>
      <c r="F531" s="37"/>
      <c r="G531" s="8"/>
      <c r="H531" s="7" t="s">
        <v>47</v>
      </c>
      <c r="I531" s="7">
        <v>81</v>
      </c>
      <c r="J531" s="7" t="s">
        <v>40</v>
      </c>
      <c r="K531" s="7">
        <v>95.8</v>
      </c>
      <c r="L531" s="19" t="str">
        <f t="shared" si="12"/>
        <v>负</v>
      </c>
    </row>
    <row r="532" spans="2:12">
      <c r="B532" s="7"/>
      <c r="C532" s="7"/>
      <c r="D532" s="7"/>
      <c r="E532" s="37"/>
      <c r="F532" s="37"/>
      <c r="G532" s="8"/>
      <c r="H532" s="7" t="s">
        <v>47</v>
      </c>
      <c r="I532" s="7">
        <v>81</v>
      </c>
      <c r="J532" s="7" t="s">
        <v>80</v>
      </c>
      <c r="K532" s="7">
        <v>52.5</v>
      </c>
      <c r="L532" s="19" t="str">
        <f t="shared" si="12"/>
        <v>胜</v>
      </c>
    </row>
    <row r="533" spans="2:12">
      <c r="B533" s="7"/>
      <c r="C533" s="7"/>
      <c r="D533" s="7"/>
      <c r="E533" s="37"/>
      <c r="F533" s="37"/>
      <c r="G533" s="8"/>
      <c r="H533" s="7" t="s">
        <v>50</v>
      </c>
      <c r="I533" s="7">
        <v>93</v>
      </c>
      <c r="J533" s="7" t="s">
        <v>20</v>
      </c>
      <c r="K533" s="7">
        <v>100.3</v>
      </c>
      <c r="L533" s="19" t="str">
        <f t="shared" si="12"/>
        <v>负</v>
      </c>
    </row>
    <row r="534" spans="2:12">
      <c r="B534" s="7"/>
      <c r="C534" s="7"/>
      <c r="D534" s="7"/>
      <c r="E534" s="37"/>
      <c r="F534" s="37"/>
      <c r="G534" s="8"/>
      <c r="H534" s="7" t="s">
        <v>50</v>
      </c>
      <c r="I534" s="7">
        <v>93</v>
      </c>
      <c r="J534" s="7" t="s">
        <v>40</v>
      </c>
      <c r="K534" s="7">
        <v>74.8</v>
      </c>
      <c r="L534" s="19" t="str">
        <f t="shared" si="12"/>
        <v>胜</v>
      </c>
    </row>
    <row r="535" spans="2:12">
      <c r="B535" s="7"/>
      <c r="C535" s="7"/>
      <c r="D535" s="7"/>
      <c r="E535" s="37"/>
      <c r="F535" s="37"/>
      <c r="G535" s="8"/>
      <c r="H535" s="7" t="s">
        <v>50</v>
      </c>
      <c r="I535" s="7">
        <v>93</v>
      </c>
      <c r="J535" s="7" t="s">
        <v>80</v>
      </c>
      <c r="K535" s="7">
        <v>86.5</v>
      </c>
      <c r="L535" s="19" t="str">
        <f t="shared" si="12"/>
        <v>胜</v>
      </c>
    </row>
    <row r="536" spans="2:12">
      <c r="B536" s="7"/>
      <c r="C536" s="7"/>
      <c r="D536" s="7"/>
      <c r="E536" s="37"/>
      <c r="F536" s="37"/>
      <c r="G536" s="8"/>
      <c r="H536" s="7" t="s">
        <v>51</v>
      </c>
      <c r="I536" s="7">
        <v>71.5</v>
      </c>
      <c r="J536" s="7" t="s">
        <v>20</v>
      </c>
      <c r="K536" s="7">
        <v>96.3</v>
      </c>
      <c r="L536" s="19" t="str">
        <f t="shared" si="12"/>
        <v>负</v>
      </c>
    </row>
    <row r="537" spans="2:12">
      <c r="B537" s="7"/>
      <c r="C537" s="7"/>
      <c r="D537" s="7"/>
      <c r="E537" s="37"/>
      <c r="F537" s="37"/>
      <c r="G537" s="8"/>
      <c r="H537" s="7" t="s">
        <v>51</v>
      </c>
      <c r="I537" s="7">
        <v>71.5</v>
      </c>
      <c r="J537" s="7" t="s">
        <v>40</v>
      </c>
      <c r="K537" s="7">
        <v>73.5</v>
      </c>
      <c r="L537" s="19" t="str">
        <f t="shared" si="12"/>
        <v>负</v>
      </c>
    </row>
    <row r="538" spans="2:12">
      <c r="B538" s="7"/>
      <c r="C538" s="7"/>
      <c r="D538" s="7"/>
      <c r="E538" s="37"/>
      <c r="F538" s="37"/>
      <c r="G538" s="8"/>
      <c r="H538" s="7" t="s">
        <v>51</v>
      </c>
      <c r="I538" s="7">
        <v>71.5</v>
      </c>
      <c r="J538" s="7" t="s">
        <v>80</v>
      </c>
      <c r="K538" s="7">
        <v>89</v>
      </c>
      <c r="L538" s="19" t="str">
        <f t="shared" si="12"/>
        <v>负</v>
      </c>
    </row>
    <row r="539" spans="2:12">
      <c r="B539" s="7"/>
      <c r="C539" s="7"/>
      <c r="D539" s="7"/>
      <c r="E539" s="37"/>
      <c r="F539" s="37"/>
      <c r="G539" s="8"/>
      <c r="H539" s="7" t="s">
        <v>131</v>
      </c>
      <c r="I539" s="7">
        <v>92.3</v>
      </c>
      <c r="J539" s="7" t="s">
        <v>54</v>
      </c>
      <c r="K539" s="7">
        <v>98.3</v>
      </c>
      <c r="L539" s="19" t="str">
        <f t="shared" si="12"/>
        <v>负</v>
      </c>
    </row>
    <row r="540" spans="2:12">
      <c r="B540" s="7"/>
      <c r="C540" s="7"/>
      <c r="D540" s="7"/>
      <c r="E540" s="37"/>
      <c r="F540" s="37"/>
      <c r="G540" s="8"/>
      <c r="H540" s="7" t="s">
        <v>131</v>
      </c>
      <c r="I540" s="7">
        <v>92.3</v>
      </c>
      <c r="J540" s="7" t="s">
        <v>91</v>
      </c>
      <c r="K540" s="7">
        <v>90.5</v>
      </c>
      <c r="L540" s="19" t="str">
        <f t="shared" si="12"/>
        <v>胜</v>
      </c>
    </row>
    <row r="541" spans="2:12">
      <c r="B541" s="7"/>
      <c r="C541" s="7"/>
      <c r="D541" s="7"/>
      <c r="E541" s="37"/>
      <c r="F541" s="37"/>
      <c r="G541" s="8"/>
      <c r="H541" s="7" t="s">
        <v>131</v>
      </c>
      <c r="I541" s="7">
        <v>92.3</v>
      </c>
      <c r="J541" s="7" t="s">
        <v>86</v>
      </c>
      <c r="K541" s="7">
        <v>86</v>
      </c>
      <c r="L541" s="19" t="str">
        <f t="shared" si="12"/>
        <v>胜</v>
      </c>
    </row>
    <row r="542" spans="2:12">
      <c r="B542" s="7"/>
      <c r="C542" s="7"/>
      <c r="D542" s="7"/>
      <c r="E542" s="37"/>
      <c r="F542" s="37"/>
      <c r="G542" s="8"/>
      <c r="H542" s="7" t="s">
        <v>131</v>
      </c>
      <c r="I542" s="7">
        <v>92.3</v>
      </c>
      <c r="J542" s="7" t="s">
        <v>78</v>
      </c>
      <c r="K542" s="7">
        <v>80.6</v>
      </c>
      <c r="L542" s="19" t="str">
        <f t="shared" si="12"/>
        <v>胜</v>
      </c>
    </row>
    <row r="543" spans="2:12">
      <c r="B543" s="7"/>
      <c r="C543" s="7"/>
      <c r="D543" s="7"/>
      <c r="E543" s="37"/>
      <c r="F543" s="37"/>
      <c r="G543" s="8"/>
      <c r="H543" s="7" t="s">
        <v>81</v>
      </c>
      <c r="I543" s="7">
        <v>93.2</v>
      </c>
      <c r="J543" s="7" t="s">
        <v>54</v>
      </c>
      <c r="K543" s="7">
        <v>90.6</v>
      </c>
      <c r="L543" s="19" t="str">
        <f t="shared" si="12"/>
        <v>胜</v>
      </c>
    </row>
    <row r="544" spans="2:12">
      <c r="B544" s="7"/>
      <c r="C544" s="7"/>
      <c r="D544" s="7"/>
      <c r="E544" s="37"/>
      <c r="F544" s="37"/>
      <c r="G544" s="8"/>
      <c r="H544" s="7" t="s">
        <v>81</v>
      </c>
      <c r="I544" s="7">
        <v>93.2</v>
      </c>
      <c r="J544" s="7" t="s">
        <v>91</v>
      </c>
      <c r="K544" s="7">
        <v>87.9</v>
      </c>
      <c r="L544" s="19" t="str">
        <f t="shared" si="12"/>
        <v>胜</v>
      </c>
    </row>
    <row r="545" spans="2:12">
      <c r="B545" s="7"/>
      <c r="C545" s="7"/>
      <c r="D545" s="7"/>
      <c r="E545" s="37"/>
      <c r="F545" s="37"/>
      <c r="G545" s="8"/>
      <c r="H545" s="7" t="s">
        <v>81</v>
      </c>
      <c r="I545" s="7">
        <v>93.2</v>
      </c>
      <c r="J545" s="7" t="s">
        <v>86</v>
      </c>
      <c r="K545" s="7">
        <v>89.7</v>
      </c>
      <c r="L545" s="19" t="str">
        <f t="shared" ref="L545:L556" si="13">IF(I545&gt;K545,"胜",IF(I545=K545,"平",IF(I545&lt;K545,"负")))</f>
        <v>胜</v>
      </c>
    </row>
    <row r="546" spans="2:12">
      <c r="B546" s="7"/>
      <c r="C546" s="7"/>
      <c r="D546" s="7"/>
      <c r="E546" s="37"/>
      <c r="F546" s="37"/>
      <c r="G546" s="8"/>
      <c r="H546" s="7" t="s">
        <v>81</v>
      </c>
      <c r="I546" s="7">
        <v>93.2</v>
      </c>
      <c r="J546" s="7" t="s">
        <v>78</v>
      </c>
      <c r="K546" s="7">
        <v>84.7</v>
      </c>
      <c r="L546" s="19" t="str">
        <f t="shared" si="13"/>
        <v>胜</v>
      </c>
    </row>
    <row r="547" spans="2:12">
      <c r="B547" s="7">
        <v>16</v>
      </c>
      <c r="C547" s="7" t="s">
        <v>163</v>
      </c>
      <c r="D547" s="7" t="s">
        <v>30</v>
      </c>
      <c r="E547" s="37">
        <f>COUNTA(H547:H576)</f>
        <v>30</v>
      </c>
      <c r="F547" s="37">
        <f>COUNTIF(L547:L576,"胜")</f>
        <v>6</v>
      </c>
      <c r="G547" s="8">
        <f>F547/E547</f>
        <v>0.2</v>
      </c>
      <c r="H547" s="19" t="s">
        <v>103</v>
      </c>
      <c r="I547" s="19">
        <v>84.3</v>
      </c>
      <c r="J547" s="19" t="s">
        <v>62</v>
      </c>
      <c r="K547" s="19">
        <v>92.2</v>
      </c>
      <c r="L547" s="19" t="str">
        <f t="shared" si="13"/>
        <v>负</v>
      </c>
    </row>
    <row r="548" spans="2:12">
      <c r="B548" s="7"/>
      <c r="C548" s="7"/>
      <c r="D548" s="7"/>
      <c r="E548" s="37"/>
      <c r="F548" s="37"/>
      <c r="G548" s="8"/>
      <c r="H548" s="19" t="s">
        <v>103</v>
      </c>
      <c r="I548" s="19">
        <v>84.3</v>
      </c>
      <c r="J548" s="19" t="s">
        <v>98</v>
      </c>
      <c r="K548" s="19">
        <v>85.2</v>
      </c>
      <c r="L548" s="19" t="str">
        <f t="shared" si="13"/>
        <v>负</v>
      </c>
    </row>
    <row r="549" spans="2:12">
      <c r="B549" s="7"/>
      <c r="C549" s="7"/>
      <c r="D549" s="7"/>
      <c r="E549" s="37"/>
      <c r="F549" s="37"/>
      <c r="G549" s="8"/>
      <c r="H549" s="19" t="s">
        <v>103</v>
      </c>
      <c r="I549" s="19">
        <v>84.3</v>
      </c>
      <c r="J549" s="19" t="s">
        <v>64</v>
      </c>
      <c r="K549" s="19">
        <v>74.3</v>
      </c>
      <c r="L549" s="19" t="str">
        <f t="shared" si="13"/>
        <v>胜</v>
      </c>
    </row>
    <row r="550" spans="2:12">
      <c r="B550" s="7"/>
      <c r="C550" s="7"/>
      <c r="D550" s="7"/>
      <c r="E550" s="37"/>
      <c r="F550" s="37"/>
      <c r="G550" s="8"/>
      <c r="H550" s="19" t="s">
        <v>106</v>
      </c>
      <c r="I550" s="19">
        <v>83.2</v>
      </c>
      <c r="J550" s="19" t="s">
        <v>98</v>
      </c>
      <c r="K550" s="19">
        <v>87.7</v>
      </c>
      <c r="L550" s="19" t="str">
        <f t="shared" si="13"/>
        <v>负</v>
      </c>
    </row>
    <row r="551" spans="2:12">
      <c r="B551" s="7"/>
      <c r="C551" s="7"/>
      <c r="D551" s="7"/>
      <c r="E551" s="37"/>
      <c r="F551" s="37"/>
      <c r="G551" s="8"/>
      <c r="H551" s="7" t="s">
        <v>19</v>
      </c>
      <c r="I551" s="7">
        <v>81</v>
      </c>
      <c r="J551" s="7" t="s">
        <v>26</v>
      </c>
      <c r="K551" s="7">
        <v>92.6</v>
      </c>
      <c r="L551" s="19" t="str">
        <f t="shared" si="13"/>
        <v>负</v>
      </c>
    </row>
    <row r="552" spans="2:12">
      <c r="B552" s="7"/>
      <c r="C552" s="7"/>
      <c r="D552" s="7"/>
      <c r="E552" s="37"/>
      <c r="F552" s="37"/>
      <c r="G552" s="8"/>
      <c r="H552" s="7" t="s">
        <v>19</v>
      </c>
      <c r="I552" s="7">
        <v>81</v>
      </c>
      <c r="J552" s="7" t="s">
        <v>31</v>
      </c>
      <c r="K552" s="7">
        <v>82.3</v>
      </c>
      <c r="L552" s="19" t="str">
        <f t="shared" si="13"/>
        <v>负</v>
      </c>
    </row>
    <row r="553" spans="2:12">
      <c r="B553" s="7"/>
      <c r="C553" s="7"/>
      <c r="D553" s="7"/>
      <c r="E553" s="37"/>
      <c r="F553" s="37"/>
      <c r="G553" s="8"/>
      <c r="H553" s="7" t="s">
        <v>19</v>
      </c>
      <c r="I553" s="7">
        <v>81</v>
      </c>
      <c r="J553" s="7" t="s">
        <v>29</v>
      </c>
      <c r="K553" s="7">
        <v>92.2</v>
      </c>
      <c r="L553" s="19" t="str">
        <f t="shared" si="13"/>
        <v>负</v>
      </c>
    </row>
    <row r="554" spans="2:12">
      <c r="B554" s="7"/>
      <c r="C554" s="7"/>
      <c r="D554" s="7"/>
      <c r="E554" s="37"/>
      <c r="F554" s="37"/>
      <c r="G554" s="8"/>
      <c r="H554" s="7" t="s">
        <v>22</v>
      </c>
      <c r="I554" s="7">
        <v>81</v>
      </c>
      <c r="J554" s="7" t="s">
        <v>26</v>
      </c>
      <c r="K554" s="7">
        <v>84.7</v>
      </c>
      <c r="L554" s="19" t="str">
        <f t="shared" si="13"/>
        <v>负</v>
      </c>
    </row>
    <row r="555" spans="2:12">
      <c r="B555" s="7"/>
      <c r="C555" s="7"/>
      <c r="D555" s="7"/>
      <c r="E555" s="37"/>
      <c r="F555" s="37"/>
      <c r="G555" s="8"/>
      <c r="H555" s="7" t="s">
        <v>22</v>
      </c>
      <c r="I555" s="7">
        <v>81</v>
      </c>
      <c r="J555" s="7" t="s">
        <v>31</v>
      </c>
      <c r="K555" s="7">
        <v>87.6</v>
      </c>
      <c r="L555" s="19" t="str">
        <f t="shared" si="13"/>
        <v>负</v>
      </c>
    </row>
    <row r="556" spans="2:12">
      <c r="B556" s="7"/>
      <c r="C556" s="7"/>
      <c r="D556" s="7"/>
      <c r="E556" s="37"/>
      <c r="F556" s="37"/>
      <c r="G556" s="8"/>
      <c r="H556" s="7" t="s">
        <v>22</v>
      </c>
      <c r="I556" s="7">
        <v>81</v>
      </c>
      <c r="J556" s="7" t="s">
        <v>29</v>
      </c>
      <c r="K556" s="7">
        <v>91.5</v>
      </c>
      <c r="L556" s="19" t="str">
        <f t="shared" si="13"/>
        <v>负</v>
      </c>
    </row>
    <row r="557" spans="2:12">
      <c r="B557" s="7"/>
      <c r="C557" s="7"/>
      <c r="D557" s="7"/>
      <c r="E557" s="37"/>
      <c r="F557" s="37"/>
      <c r="G557" s="8"/>
      <c r="H557" s="7" t="s">
        <v>28</v>
      </c>
      <c r="I557" s="7">
        <v>77</v>
      </c>
      <c r="J557" s="7" t="s">
        <v>29</v>
      </c>
      <c r="K557" s="7">
        <v>95.3</v>
      </c>
      <c r="L557" s="19" t="str">
        <f t="shared" ref="L557:L596" si="14">IF(I557&gt;K557,"胜",IF(I557=K557,"平",IF(I557&lt;K557,"负")))</f>
        <v>负</v>
      </c>
    </row>
    <row r="558" spans="2:12">
      <c r="B558" s="7"/>
      <c r="C558" s="7"/>
      <c r="D558" s="7"/>
      <c r="E558" s="37"/>
      <c r="F558" s="37"/>
      <c r="G558" s="8"/>
      <c r="H558" s="7" t="s">
        <v>28</v>
      </c>
      <c r="I558" s="7">
        <v>77</v>
      </c>
      <c r="J558" s="7">
        <v>1168438795</v>
      </c>
      <c r="K558" s="7">
        <v>88.8</v>
      </c>
      <c r="L558" s="19" t="str">
        <f t="shared" si="14"/>
        <v>负</v>
      </c>
    </row>
    <row r="559" spans="2:12">
      <c r="B559" s="7"/>
      <c r="C559" s="7"/>
      <c r="D559" s="7"/>
      <c r="E559" s="37"/>
      <c r="F559" s="37"/>
      <c r="G559" s="8"/>
      <c r="H559" s="7" t="s">
        <v>28</v>
      </c>
      <c r="I559" s="7">
        <v>77</v>
      </c>
      <c r="J559" s="7" t="s">
        <v>31</v>
      </c>
      <c r="K559" s="7">
        <v>72.6</v>
      </c>
      <c r="L559" s="19" t="str">
        <f t="shared" si="14"/>
        <v>胜</v>
      </c>
    </row>
    <row r="560" spans="2:12">
      <c r="B560" s="7"/>
      <c r="C560" s="7"/>
      <c r="D560" s="7"/>
      <c r="E560" s="37"/>
      <c r="F560" s="37"/>
      <c r="G560" s="8"/>
      <c r="H560" s="7" t="s">
        <v>32</v>
      </c>
      <c r="I560" s="7">
        <v>61.7</v>
      </c>
      <c r="J560" s="7" t="s">
        <v>29</v>
      </c>
      <c r="K560" s="7">
        <v>89.1</v>
      </c>
      <c r="L560" s="19" t="str">
        <f t="shared" si="14"/>
        <v>负</v>
      </c>
    </row>
    <row r="561" spans="2:12">
      <c r="B561" s="7"/>
      <c r="C561" s="7"/>
      <c r="D561" s="7"/>
      <c r="E561" s="37"/>
      <c r="F561" s="37"/>
      <c r="G561" s="8"/>
      <c r="H561" s="7" t="s">
        <v>32</v>
      </c>
      <c r="I561" s="7">
        <v>61.7</v>
      </c>
      <c r="J561" s="7">
        <v>1168438795</v>
      </c>
      <c r="K561" s="7">
        <v>92.2</v>
      </c>
      <c r="L561" s="19" t="str">
        <f t="shared" si="14"/>
        <v>负</v>
      </c>
    </row>
    <row r="562" spans="2:12">
      <c r="B562" s="7"/>
      <c r="C562" s="7"/>
      <c r="D562" s="7"/>
      <c r="E562" s="37"/>
      <c r="F562" s="37"/>
      <c r="G562" s="8"/>
      <c r="H562" s="7" t="s">
        <v>32</v>
      </c>
      <c r="I562" s="7">
        <v>61.7</v>
      </c>
      <c r="J562" s="7" t="s">
        <v>31</v>
      </c>
      <c r="K562" s="7">
        <v>75.5</v>
      </c>
      <c r="L562" s="19" t="str">
        <f t="shared" si="14"/>
        <v>负</v>
      </c>
    </row>
    <row r="563" spans="2:12">
      <c r="B563" s="7"/>
      <c r="C563" s="7"/>
      <c r="D563" s="7"/>
      <c r="E563" s="37"/>
      <c r="F563" s="37"/>
      <c r="G563" s="8"/>
      <c r="H563" s="7" t="s">
        <v>33</v>
      </c>
      <c r="I563" s="7">
        <v>86.6</v>
      </c>
      <c r="J563" s="7" t="s">
        <v>29</v>
      </c>
      <c r="K563" s="7">
        <v>94.2</v>
      </c>
      <c r="L563" s="19" t="str">
        <f t="shared" si="14"/>
        <v>负</v>
      </c>
    </row>
    <row r="564" spans="2:12">
      <c r="B564" s="7"/>
      <c r="C564" s="7"/>
      <c r="D564" s="7"/>
      <c r="E564" s="37"/>
      <c r="F564" s="37"/>
      <c r="G564" s="8"/>
      <c r="H564" s="7" t="s">
        <v>33</v>
      </c>
      <c r="I564" s="7">
        <v>86.6</v>
      </c>
      <c r="J564" s="7">
        <v>1168438795</v>
      </c>
      <c r="K564" s="7">
        <v>92.6</v>
      </c>
      <c r="L564" s="19" t="str">
        <f t="shared" si="14"/>
        <v>负</v>
      </c>
    </row>
    <row r="565" spans="2:12">
      <c r="B565" s="7"/>
      <c r="C565" s="7"/>
      <c r="D565" s="7"/>
      <c r="E565" s="37"/>
      <c r="F565" s="37"/>
      <c r="G565" s="8"/>
      <c r="H565" s="7" t="s">
        <v>33</v>
      </c>
      <c r="I565" s="7">
        <v>86.6</v>
      </c>
      <c r="J565" s="7" t="s">
        <v>31</v>
      </c>
      <c r="K565" s="7">
        <v>79.8</v>
      </c>
      <c r="L565" s="19" t="str">
        <f t="shared" si="14"/>
        <v>胜</v>
      </c>
    </row>
    <row r="566" spans="2:12">
      <c r="B566" s="7"/>
      <c r="C566" s="7"/>
      <c r="D566" s="7"/>
      <c r="E566" s="37"/>
      <c r="F566" s="37"/>
      <c r="G566" s="8"/>
      <c r="H566" s="7" t="s">
        <v>93</v>
      </c>
      <c r="I566" s="7">
        <v>81.9</v>
      </c>
      <c r="J566" s="7" t="s">
        <v>26</v>
      </c>
      <c r="K566" s="7">
        <v>84.4</v>
      </c>
      <c r="L566" s="19" t="str">
        <f t="shared" si="14"/>
        <v>负</v>
      </c>
    </row>
    <row r="567" spans="2:12">
      <c r="B567" s="7"/>
      <c r="C567" s="7"/>
      <c r="D567" s="7"/>
      <c r="E567" s="37"/>
      <c r="F567" s="37"/>
      <c r="G567" s="8"/>
      <c r="H567" s="7" t="s">
        <v>93</v>
      </c>
      <c r="I567" s="7">
        <v>81.9</v>
      </c>
      <c r="J567" s="7" t="s">
        <v>38</v>
      </c>
      <c r="K567" s="7">
        <v>89.8</v>
      </c>
      <c r="L567" s="19" t="str">
        <f t="shared" si="14"/>
        <v>负</v>
      </c>
    </row>
    <row r="568" spans="2:12">
      <c r="B568" s="7"/>
      <c r="C568" s="7"/>
      <c r="D568" s="7"/>
      <c r="E568" s="37"/>
      <c r="F568" s="37"/>
      <c r="G568" s="8"/>
      <c r="H568" s="7" t="s">
        <v>93</v>
      </c>
      <c r="I568" s="7">
        <v>81.9</v>
      </c>
      <c r="J568" s="7" t="s">
        <v>92</v>
      </c>
      <c r="K568" s="7">
        <v>70.9</v>
      </c>
      <c r="L568" s="19" t="str">
        <f t="shared" si="14"/>
        <v>胜</v>
      </c>
    </row>
    <row r="569" spans="2:12">
      <c r="B569" s="7"/>
      <c r="C569" s="7"/>
      <c r="D569" s="7"/>
      <c r="E569" s="37"/>
      <c r="F569" s="37"/>
      <c r="G569" s="8"/>
      <c r="H569" s="7" t="s">
        <v>94</v>
      </c>
      <c r="I569" s="7">
        <v>84.1</v>
      </c>
      <c r="J569" s="7" t="s">
        <v>26</v>
      </c>
      <c r="K569" s="7">
        <v>97.4</v>
      </c>
      <c r="L569" s="19" t="str">
        <f t="shared" si="14"/>
        <v>负</v>
      </c>
    </row>
    <row r="570" spans="2:12">
      <c r="B570" s="7"/>
      <c r="C570" s="7"/>
      <c r="D570" s="7"/>
      <c r="E570" s="37"/>
      <c r="F570" s="37"/>
      <c r="G570" s="8"/>
      <c r="H570" s="7" t="s">
        <v>94</v>
      </c>
      <c r="I570" s="7">
        <v>84.1</v>
      </c>
      <c r="J570" s="7" t="s">
        <v>38</v>
      </c>
      <c r="K570" s="7">
        <v>89.6</v>
      </c>
      <c r="L570" s="19" t="str">
        <f t="shared" si="14"/>
        <v>负</v>
      </c>
    </row>
    <row r="571" spans="2:12">
      <c r="B571" s="7"/>
      <c r="C571" s="7"/>
      <c r="D571" s="7"/>
      <c r="E571" s="37"/>
      <c r="F571" s="37"/>
      <c r="G571" s="8"/>
      <c r="H571" s="7" t="s">
        <v>94</v>
      </c>
      <c r="I571" s="7">
        <v>84.1</v>
      </c>
      <c r="J571" s="7" t="s">
        <v>92</v>
      </c>
      <c r="K571" s="7">
        <v>78.9</v>
      </c>
      <c r="L571" s="19" t="str">
        <f t="shared" si="14"/>
        <v>胜</v>
      </c>
    </row>
    <row r="572" spans="2:12">
      <c r="B572" s="7"/>
      <c r="C572" s="7"/>
      <c r="D572" s="7"/>
      <c r="E572" s="37"/>
      <c r="F572" s="37"/>
      <c r="G572" s="8"/>
      <c r="H572" s="7" t="s">
        <v>95</v>
      </c>
      <c r="I572" s="7">
        <v>77</v>
      </c>
      <c r="J572" s="7" t="s">
        <v>26</v>
      </c>
      <c r="K572" s="7">
        <v>86.6</v>
      </c>
      <c r="L572" s="19" t="str">
        <f t="shared" si="14"/>
        <v>负</v>
      </c>
    </row>
    <row r="573" spans="2:12">
      <c r="B573" s="7"/>
      <c r="C573" s="7"/>
      <c r="D573" s="7"/>
      <c r="E573" s="37"/>
      <c r="F573" s="37"/>
      <c r="G573" s="8"/>
      <c r="H573" s="7" t="s">
        <v>95</v>
      </c>
      <c r="I573" s="7">
        <v>77</v>
      </c>
      <c r="J573" s="7" t="s">
        <v>38</v>
      </c>
      <c r="K573" s="7">
        <v>92</v>
      </c>
      <c r="L573" s="19" t="str">
        <f t="shared" si="14"/>
        <v>负</v>
      </c>
    </row>
    <row r="574" spans="2:12">
      <c r="B574" s="7"/>
      <c r="C574" s="7"/>
      <c r="D574" s="7"/>
      <c r="E574" s="37"/>
      <c r="F574" s="37"/>
      <c r="G574" s="8"/>
      <c r="H574" s="7" t="s">
        <v>95</v>
      </c>
      <c r="I574" s="7">
        <v>77</v>
      </c>
      <c r="J574" s="7" t="s">
        <v>92</v>
      </c>
      <c r="K574" s="7">
        <v>81</v>
      </c>
      <c r="L574" s="19" t="str">
        <f t="shared" si="14"/>
        <v>负</v>
      </c>
    </row>
    <row r="575" spans="2:12">
      <c r="B575" s="7"/>
      <c r="C575" s="7"/>
      <c r="D575" s="7"/>
      <c r="E575" s="37"/>
      <c r="F575" s="37"/>
      <c r="G575" s="8"/>
      <c r="H575" s="7" t="s">
        <v>144</v>
      </c>
      <c r="I575" s="7">
        <v>90</v>
      </c>
      <c r="J575" s="7" t="s">
        <v>71</v>
      </c>
      <c r="K575" s="7">
        <v>76.9</v>
      </c>
      <c r="L575" s="19" t="str">
        <f t="shared" si="14"/>
        <v>胜</v>
      </c>
    </row>
    <row r="576" spans="2:12">
      <c r="B576" s="7"/>
      <c r="C576" s="7"/>
      <c r="D576" s="7"/>
      <c r="E576" s="37"/>
      <c r="F576" s="37"/>
      <c r="G576" s="8"/>
      <c r="H576" s="7" t="s">
        <v>145</v>
      </c>
      <c r="I576" s="7">
        <v>63.9</v>
      </c>
      <c r="J576" s="7" t="s">
        <v>21</v>
      </c>
      <c r="K576" s="7">
        <v>90</v>
      </c>
      <c r="L576" s="19" t="str">
        <f t="shared" si="14"/>
        <v>负</v>
      </c>
    </row>
    <row r="577" spans="2:12">
      <c r="B577" s="7">
        <v>35</v>
      </c>
      <c r="C577" s="7" t="s">
        <v>164</v>
      </c>
      <c r="D577" s="7" t="s">
        <v>160</v>
      </c>
      <c r="E577" s="7">
        <f>COUNTA(H577:H580)</f>
        <v>4</v>
      </c>
      <c r="F577" s="5">
        <f>COUNTIF(L577:L580,"胜")</f>
        <v>1</v>
      </c>
      <c r="G577" s="6">
        <f>F577/E577</f>
        <v>0.25</v>
      </c>
      <c r="H577" s="7" t="s">
        <v>144</v>
      </c>
      <c r="I577" s="7">
        <v>81.4</v>
      </c>
      <c r="J577" s="7" t="s">
        <v>100</v>
      </c>
      <c r="K577" s="7">
        <v>96.1</v>
      </c>
      <c r="L577" s="19" t="str">
        <f t="shared" si="14"/>
        <v>负</v>
      </c>
    </row>
    <row r="578" spans="2:12">
      <c r="B578" s="7"/>
      <c r="C578" s="7"/>
      <c r="D578" s="7"/>
      <c r="E578" s="7"/>
      <c r="F578" s="5"/>
      <c r="G578" s="6"/>
      <c r="H578" s="7" t="s">
        <v>145</v>
      </c>
      <c r="I578" s="7">
        <v>78.6</v>
      </c>
      <c r="J578" s="7" t="s">
        <v>165</v>
      </c>
      <c r="K578" s="7">
        <v>51.3</v>
      </c>
      <c r="L578" s="19" t="str">
        <f t="shared" si="14"/>
        <v>胜</v>
      </c>
    </row>
    <row r="579" spans="2:12">
      <c r="B579" s="7"/>
      <c r="C579" s="7"/>
      <c r="D579" s="7"/>
      <c r="E579" s="7"/>
      <c r="F579" s="5"/>
      <c r="G579" s="6"/>
      <c r="H579" s="7" t="s">
        <v>150</v>
      </c>
      <c r="I579" s="7">
        <v>74.7</v>
      </c>
      <c r="J579" s="7" t="s">
        <v>38</v>
      </c>
      <c r="K579" s="7">
        <v>93.8</v>
      </c>
      <c r="L579" s="19" t="str">
        <f t="shared" si="14"/>
        <v>负</v>
      </c>
    </row>
    <row r="580" spans="2:12">
      <c r="B580" s="7"/>
      <c r="C580" s="7"/>
      <c r="D580" s="7"/>
      <c r="E580" s="7"/>
      <c r="F580" s="5"/>
      <c r="G580" s="6"/>
      <c r="H580" s="7" t="s">
        <v>152</v>
      </c>
      <c r="I580" s="7">
        <v>83.4</v>
      </c>
      <c r="J580" s="7" t="s">
        <v>38</v>
      </c>
      <c r="K580" s="7">
        <v>94.9</v>
      </c>
      <c r="L580" s="19" t="str">
        <f t="shared" si="14"/>
        <v>负</v>
      </c>
    </row>
    <row r="581" spans="2:12">
      <c r="B581" s="7">
        <v>4</v>
      </c>
      <c r="C581" s="7" t="s">
        <v>55</v>
      </c>
      <c r="D581" s="7" t="s">
        <v>55</v>
      </c>
      <c r="E581" s="7">
        <f>COUNTA(H581:H634)</f>
        <v>54</v>
      </c>
      <c r="F581" s="7">
        <f>COUNTIF(L581:L634,"胜")</f>
        <v>26</v>
      </c>
      <c r="G581" s="8">
        <f>F581/E581</f>
        <v>0.481481481481481</v>
      </c>
      <c r="H581" s="5" t="s">
        <v>12</v>
      </c>
      <c r="I581" s="37">
        <v>50.5</v>
      </c>
      <c r="J581" s="37" t="s">
        <v>113</v>
      </c>
      <c r="K581" s="37">
        <v>86.3</v>
      </c>
      <c r="L581" s="5" t="str">
        <f t="shared" si="14"/>
        <v>负</v>
      </c>
    </row>
    <row r="582" spans="2:12">
      <c r="B582" s="7"/>
      <c r="C582" s="7"/>
      <c r="D582" s="7"/>
      <c r="E582" s="7"/>
      <c r="F582" s="7"/>
      <c r="G582" s="8"/>
      <c r="H582" s="5" t="s">
        <v>12</v>
      </c>
      <c r="I582" s="37">
        <v>50.5</v>
      </c>
      <c r="J582" s="37" t="s">
        <v>147</v>
      </c>
      <c r="K582" s="37">
        <v>34.5</v>
      </c>
      <c r="L582" s="5" t="str">
        <f t="shared" si="14"/>
        <v>胜</v>
      </c>
    </row>
    <row r="583" spans="2:12">
      <c r="B583" s="7"/>
      <c r="C583" s="7"/>
      <c r="D583" s="7"/>
      <c r="E583" s="7"/>
      <c r="F583" s="7"/>
      <c r="G583" s="8"/>
      <c r="H583" s="5" t="s">
        <v>12</v>
      </c>
      <c r="I583" s="37">
        <v>50.5</v>
      </c>
      <c r="J583" s="37" t="s">
        <v>121</v>
      </c>
      <c r="K583" s="37">
        <v>89.3</v>
      </c>
      <c r="L583" s="5" t="str">
        <f t="shared" si="14"/>
        <v>负</v>
      </c>
    </row>
    <row r="584" spans="2:12">
      <c r="B584" s="7"/>
      <c r="C584" s="7"/>
      <c r="D584" s="7"/>
      <c r="E584" s="7"/>
      <c r="F584" s="7"/>
      <c r="G584" s="8"/>
      <c r="H584" s="5" t="s">
        <v>16</v>
      </c>
      <c r="I584" s="37">
        <v>76.3</v>
      </c>
      <c r="J584" s="37" t="s">
        <v>113</v>
      </c>
      <c r="K584" s="37">
        <v>86.9</v>
      </c>
      <c r="L584" s="5" t="str">
        <f t="shared" si="14"/>
        <v>负</v>
      </c>
    </row>
    <row r="585" spans="2:12">
      <c r="B585" s="7"/>
      <c r="C585" s="7"/>
      <c r="D585" s="7"/>
      <c r="E585" s="7"/>
      <c r="F585" s="7"/>
      <c r="G585" s="8"/>
      <c r="H585" s="5" t="s">
        <v>16</v>
      </c>
      <c r="I585" s="37">
        <v>76.3</v>
      </c>
      <c r="J585" s="37" t="s">
        <v>147</v>
      </c>
      <c r="K585" s="37">
        <v>71.3</v>
      </c>
      <c r="L585" s="5" t="str">
        <f t="shared" si="14"/>
        <v>胜</v>
      </c>
    </row>
    <row r="586" spans="2:12">
      <c r="B586" s="7"/>
      <c r="C586" s="7"/>
      <c r="D586" s="7"/>
      <c r="E586" s="7"/>
      <c r="F586" s="7"/>
      <c r="G586" s="8"/>
      <c r="H586" s="5" t="s">
        <v>16</v>
      </c>
      <c r="I586" s="37">
        <v>76.3</v>
      </c>
      <c r="J586" s="37" t="s">
        <v>121</v>
      </c>
      <c r="K586" s="37">
        <v>87</v>
      </c>
      <c r="L586" s="5" t="str">
        <f t="shared" si="14"/>
        <v>负</v>
      </c>
    </row>
    <row r="587" spans="2:12">
      <c r="B587" s="7"/>
      <c r="C587" s="7"/>
      <c r="D587" s="7"/>
      <c r="E587" s="7"/>
      <c r="F587" s="7"/>
      <c r="G587" s="8"/>
      <c r="H587" s="5" t="s">
        <v>17</v>
      </c>
      <c r="I587" s="37">
        <v>81.9</v>
      </c>
      <c r="J587" s="37" t="s">
        <v>113</v>
      </c>
      <c r="K587" s="37">
        <v>95.1</v>
      </c>
      <c r="L587" s="5" t="str">
        <f t="shared" si="14"/>
        <v>负</v>
      </c>
    </row>
    <row r="588" spans="2:12">
      <c r="B588" s="7"/>
      <c r="C588" s="7"/>
      <c r="D588" s="7"/>
      <c r="E588" s="7"/>
      <c r="F588" s="7"/>
      <c r="G588" s="8"/>
      <c r="H588" s="5" t="s">
        <v>17</v>
      </c>
      <c r="I588" s="37">
        <v>81.9</v>
      </c>
      <c r="J588" s="37" t="s">
        <v>147</v>
      </c>
      <c r="K588" s="37">
        <v>82.2</v>
      </c>
      <c r="L588" s="5" t="str">
        <f t="shared" si="14"/>
        <v>负</v>
      </c>
    </row>
    <row r="589" spans="2:12">
      <c r="B589" s="7"/>
      <c r="C589" s="7"/>
      <c r="D589" s="7"/>
      <c r="E589" s="7"/>
      <c r="F589" s="7"/>
      <c r="G589" s="8"/>
      <c r="H589" s="5" t="s">
        <v>17</v>
      </c>
      <c r="I589" s="37">
        <v>81.9</v>
      </c>
      <c r="J589" s="37" t="s">
        <v>121</v>
      </c>
      <c r="K589" s="37">
        <v>91.8</v>
      </c>
      <c r="L589" s="5" t="str">
        <f t="shared" si="14"/>
        <v>负</v>
      </c>
    </row>
    <row r="590" spans="2:12">
      <c r="B590" s="7"/>
      <c r="C590" s="7"/>
      <c r="D590" s="7"/>
      <c r="E590" s="7"/>
      <c r="F590" s="7"/>
      <c r="G590" s="8"/>
      <c r="H590" s="5" t="s">
        <v>18</v>
      </c>
      <c r="I590" s="37">
        <v>82.8</v>
      </c>
      <c r="J590" s="37" t="s">
        <v>113</v>
      </c>
      <c r="K590" s="37">
        <v>97.2</v>
      </c>
      <c r="L590" s="5" t="str">
        <f t="shared" si="14"/>
        <v>负</v>
      </c>
    </row>
    <row r="591" spans="2:12">
      <c r="B591" s="7"/>
      <c r="C591" s="7"/>
      <c r="D591" s="7"/>
      <c r="E591" s="7"/>
      <c r="F591" s="7"/>
      <c r="G591" s="8"/>
      <c r="H591" s="5" t="s">
        <v>18</v>
      </c>
      <c r="I591" s="37">
        <v>82.8</v>
      </c>
      <c r="J591" s="37" t="s">
        <v>147</v>
      </c>
      <c r="K591" s="37">
        <v>80.3</v>
      </c>
      <c r="L591" s="5" t="str">
        <f t="shared" si="14"/>
        <v>胜</v>
      </c>
    </row>
    <row r="592" spans="2:12">
      <c r="B592" s="7"/>
      <c r="C592" s="7"/>
      <c r="D592" s="7"/>
      <c r="E592" s="7"/>
      <c r="F592" s="7"/>
      <c r="G592" s="8"/>
      <c r="H592" s="5" t="s">
        <v>18</v>
      </c>
      <c r="I592" s="37">
        <v>82.8</v>
      </c>
      <c r="J592" s="37" t="s">
        <v>121</v>
      </c>
      <c r="K592" s="37">
        <v>92.1</v>
      </c>
      <c r="L592" s="5" t="str">
        <f t="shared" si="14"/>
        <v>负</v>
      </c>
    </row>
    <row r="593" spans="2:12">
      <c r="B593" s="7"/>
      <c r="C593" s="7"/>
      <c r="D593" s="7"/>
      <c r="E593" s="7"/>
      <c r="F593" s="7"/>
      <c r="G593" s="8"/>
      <c r="H593" s="19" t="s">
        <v>103</v>
      </c>
      <c r="I593" s="19">
        <v>87.7</v>
      </c>
      <c r="J593" s="19" t="s">
        <v>110</v>
      </c>
      <c r="K593" s="19">
        <v>90</v>
      </c>
      <c r="L593" s="19" t="str">
        <f t="shared" si="14"/>
        <v>负</v>
      </c>
    </row>
    <row r="594" spans="2:12">
      <c r="B594" s="7"/>
      <c r="C594" s="7"/>
      <c r="D594" s="7"/>
      <c r="E594" s="7"/>
      <c r="F594" s="7"/>
      <c r="G594" s="8"/>
      <c r="H594" s="19" t="s">
        <v>103</v>
      </c>
      <c r="I594" s="19">
        <v>87.7</v>
      </c>
      <c r="J594" s="19" t="s">
        <v>114</v>
      </c>
      <c r="K594" s="19">
        <v>80.5</v>
      </c>
      <c r="L594" s="19" t="str">
        <f t="shared" si="14"/>
        <v>胜</v>
      </c>
    </row>
    <row r="595" spans="2:12">
      <c r="B595" s="7"/>
      <c r="C595" s="7"/>
      <c r="D595" s="7"/>
      <c r="E595" s="7"/>
      <c r="F595" s="7"/>
      <c r="G595" s="8"/>
      <c r="H595" s="19" t="s">
        <v>105</v>
      </c>
      <c r="I595" s="19">
        <v>90.1</v>
      </c>
      <c r="J595" s="19" t="s">
        <v>110</v>
      </c>
      <c r="K595" s="19">
        <v>86.5</v>
      </c>
      <c r="L595" s="19" t="str">
        <f t="shared" si="14"/>
        <v>胜</v>
      </c>
    </row>
    <row r="596" spans="2:12">
      <c r="B596" s="7"/>
      <c r="C596" s="7"/>
      <c r="D596" s="7"/>
      <c r="E596" s="7"/>
      <c r="F596" s="7"/>
      <c r="G596" s="8"/>
      <c r="H596" s="19" t="s">
        <v>105</v>
      </c>
      <c r="I596" s="19">
        <v>90.1</v>
      </c>
      <c r="J596" s="19" t="s">
        <v>114</v>
      </c>
      <c r="K596" s="19">
        <v>79.3</v>
      </c>
      <c r="L596" s="19" t="str">
        <f t="shared" si="14"/>
        <v>胜</v>
      </c>
    </row>
    <row r="597" spans="2:12">
      <c r="B597" s="7"/>
      <c r="C597" s="7"/>
      <c r="D597" s="7"/>
      <c r="E597" s="7"/>
      <c r="F597" s="7"/>
      <c r="G597" s="8"/>
      <c r="H597" s="19" t="s">
        <v>106</v>
      </c>
      <c r="I597" s="19">
        <v>86</v>
      </c>
      <c r="J597" s="19" t="s">
        <v>110</v>
      </c>
      <c r="K597" s="19">
        <v>90.8</v>
      </c>
      <c r="L597" s="19" t="str">
        <f t="shared" ref="L597:L646" si="15">IF(I597&gt;K597,"胜",IF(I597=K597,"平",IF(I597&lt;K597,"负")))</f>
        <v>负</v>
      </c>
    </row>
    <row r="598" spans="2:12">
      <c r="B598" s="7"/>
      <c r="C598" s="7"/>
      <c r="D598" s="7"/>
      <c r="E598" s="7"/>
      <c r="F598" s="7"/>
      <c r="G598" s="8"/>
      <c r="H598" s="19" t="s">
        <v>107</v>
      </c>
      <c r="I598" s="19">
        <v>97</v>
      </c>
      <c r="J598" s="19" t="s">
        <v>121</v>
      </c>
      <c r="K598" s="19">
        <v>93.9</v>
      </c>
      <c r="L598" s="19" t="str">
        <f t="shared" si="15"/>
        <v>胜</v>
      </c>
    </row>
    <row r="599" spans="2:12">
      <c r="B599" s="7"/>
      <c r="C599" s="7"/>
      <c r="D599" s="7"/>
      <c r="E599" s="7"/>
      <c r="F599" s="7"/>
      <c r="G599" s="8"/>
      <c r="H599" s="19" t="s">
        <v>108</v>
      </c>
      <c r="I599" s="19">
        <v>102.6</v>
      </c>
      <c r="J599" s="19" t="s">
        <v>121</v>
      </c>
      <c r="K599" s="19">
        <v>91</v>
      </c>
      <c r="L599" s="19" t="str">
        <f t="shared" si="15"/>
        <v>胜</v>
      </c>
    </row>
    <row r="600" spans="2:12">
      <c r="B600" s="7"/>
      <c r="C600" s="7"/>
      <c r="D600" s="7"/>
      <c r="E600" s="7"/>
      <c r="F600" s="7"/>
      <c r="G600" s="8"/>
      <c r="H600" s="19" t="s">
        <v>109</v>
      </c>
      <c r="I600" s="19">
        <v>100.5</v>
      </c>
      <c r="J600" s="19" t="s">
        <v>102</v>
      </c>
      <c r="K600" s="19">
        <v>89.9</v>
      </c>
      <c r="L600" s="19" t="str">
        <f t="shared" si="15"/>
        <v>胜</v>
      </c>
    </row>
    <row r="601" spans="2:12">
      <c r="B601" s="7"/>
      <c r="C601" s="7"/>
      <c r="D601" s="7"/>
      <c r="E601" s="7"/>
      <c r="F601" s="7"/>
      <c r="G601" s="8"/>
      <c r="H601" s="19" t="s">
        <v>166</v>
      </c>
      <c r="I601" s="19">
        <v>92.5</v>
      </c>
      <c r="J601" s="19" t="s">
        <v>128</v>
      </c>
      <c r="K601" s="19">
        <v>91.8</v>
      </c>
      <c r="L601" s="19" t="str">
        <f t="shared" si="15"/>
        <v>胜</v>
      </c>
    </row>
    <row r="602" spans="2:12">
      <c r="B602" s="7"/>
      <c r="C602" s="7"/>
      <c r="D602" s="7"/>
      <c r="E602" s="7"/>
      <c r="F602" s="7"/>
      <c r="G602" s="8"/>
      <c r="H602" s="7" t="s">
        <v>59</v>
      </c>
      <c r="I602" s="7">
        <v>78.2</v>
      </c>
      <c r="J602" s="7" t="s">
        <v>54</v>
      </c>
      <c r="K602" s="7">
        <v>90.7</v>
      </c>
      <c r="L602" s="19" t="str">
        <f t="shared" si="15"/>
        <v>负</v>
      </c>
    </row>
    <row r="603" spans="2:12">
      <c r="B603" s="7"/>
      <c r="C603" s="7"/>
      <c r="D603" s="7"/>
      <c r="E603" s="7"/>
      <c r="F603" s="7"/>
      <c r="G603" s="8"/>
      <c r="H603" s="7" t="s">
        <v>59</v>
      </c>
      <c r="I603" s="7">
        <v>78.2</v>
      </c>
      <c r="J603" s="7" t="s">
        <v>77</v>
      </c>
      <c r="K603" s="7">
        <v>83.6</v>
      </c>
      <c r="L603" s="19" t="str">
        <f t="shared" si="15"/>
        <v>负</v>
      </c>
    </row>
    <row r="604" spans="2:12">
      <c r="B604" s="7"/>
      <c r="C604" s="7"/>
      <c r="D604" s="7"/>
      <c r="E604" s="7"/>
      <c r="F604" s="7"/>
      <c r="G604" s="8"/>
      <c r="H604" s="7" t="s">
        <v>59</v>
      </c>
      <c r="I604" s="7">
        <v>78.2</v>
      </c>
      <c r="J604" s="7" t="s">
        <v>73</v>
      </c>
      <c r="K604" s="7">
        <v>84.4</v>
      </c>
      <c r="L604" s="19" t="str">
        <f t="shared" si="15"/>
        <v>负</v>
      </c>
    </row>
    <row r="605" spans="2:12">
      <c r="B605" s="7"/>
      <c r="C605" s="7"/>
      <c r="D605" s="7"/>
      <c r="E605" s="7"/>
      <c r="F605" s="7"/>
      <c r="G605" s="8"/>
      <c r="H605" s="7" t="s">
        <v>47</v>
      </c>
      <c r="I605" s="7">
        <v>72.9</v>
      </c>
      <c r="J605" s="7" t="s">
        <v>71</v>
      </c>
      <c r="K605" s="7">
        <v>92.1</v>
      </c>
      <c r="L605" s="19" t="str">
        <f t="shared" si="15"/>
        <v>负</v>
      </c>
    </row>
    <row r="606" spans="2:12">
      <c r="B606" s="7"/>
      <c r="C606" s="7"/>
      <c r="D606" s="7"/>
      <c r="E606" s="7"/>
      <c r="F606" s="7"/>
      <c r="G606" s="8"/>
      <c r="H606" s="7" t="s">
        <v>47</v>
      </c>
      <c r="I606" s="7">
        <v>72.9</v>
      </c>
      <c r="J606" s="7" t="s">
        <v>77</v>
      </c>
      <c r="K606" s="7">
        <v>96.2</v>
      </c>
      <c r="L606" s="19" t="str">
        <f t="shared" si="15"/>
        <v>负</v>
      </c>
    </row>
    <row r="607" spans="2:12">
      <c r="B607" s="7"/>
      <c r="C607" s="7"/>
      <c r="D607" s="7"/>
      <c r="E607" s="7"/>
      <c r="F607" s="7"/>
      <c r="G607" s="8"/>
      <c r="H607" s="7" t="s">
        <v>47</v>
      </c>
      <c r="I607" s="7">
        <v>72.9</v>
      </c>
      <c r="J607" s="7" t="s">
        <v>91</v>
      </c>
      <c r="K607" s="7">
        <v>93.2</v>
      </c>
      <c r="L607" s="19" t="str">
        <f t="shared" si="15"/>
        <v>负</v>
      </c>
    </row>
    <row r="608" spans="2:12">
      <c r="B608" s="7"/>
      <c r="C608" s="7"/>
      <c r="D608" s="7"/>
      <c r="E608" s="7"/>
      <c r="F608" s="7"/>
      <c r="G608" s="8"/>
      <c r="H608" s="7" t="s">
        <v>50</v>
      </c>
      <c r="I608" s="7">
        <v>99.8</v>
      </c>
      <c r="J608" s="7" t="s">
        <v>71</v>
      </c>
      <c r="K608" s="7">
        <v>87.1</v>
      </c>
      <c r="L608" s="19" t="str">
        <f t="shared" si="15"/>
        <v>胜</v>
      </c>
    </row>
    <row r="609" spans="2:12">
      <c r="B609" s="7"/>
      <c r="C609" s="7"/>
      <c r="D609" s="7"/>
      <c r="E609" s="7"/>
      <c r="F609" s="7"/>
      <c r="G609" s="8"/>
      <c r="H609" s="7" t="s">
        <v>50</v>
      </c>
      <c r="I609" s="7">
        <v>99.8</v>
      </c>
      <c r="J609" s="7" t="s">
        <v>77</v>
      </c>
      <c r="K609" s="7">
        <v>85.5</v>
      </c>
      <c r="L609" s="19" t="str">
        <f t="shared" si="15"/>
        <v>胜</v>
      </c>
    </row>
    <row r="610" spans="2:12">
      <c r="B610" s="7"/>
      <c r="C610" s="7"/>
      <c r="D610" s="7"/>
      <c r="E610" s="7"/>
      <c r="F610" s="7"/>
      <c r="G610" s="8"/>
      <c r="H610" s="7" t="s">
        <v>50</v>
      </c>
      <c r="I610" s="7">
        <v>99.8</v>
      </c>
      <c r="J610" s="7" t="s">
        <v>91</v>
      </c>
      <c r="K610" s="7">
        <v>84.6</v>
      </c>
      <c r="L610" s="19" t="str">
        <f t="shared" si="15"/>
        <v>胜</v>
      </c>
    </row>
    <row r="611" spans="2:12">
      <c r="B611" s="7"/>
      <c r="C611" s="7"/>
      <c r="D611" s="7"/>
      <c r="E611" s="7"/>
      <c r="F611" s="7"/>
      <c r="G611" s="8"/>
      <c r="H611" s="7" t="s">
        <v>51</v>
      </c>
      <c r="I611" s="7">
        <v>92.5</v>
      </c>
      <c r="J611" s="7" t="s">
        <v>77</v>
      </c>
      <c r="K611" s="7">
        <v>73.2</v>
      </c>
      <c r="L611" s="19" t="str">
        <f t="shared" si="15"/>
        <v>胜</v>
      </c>
    </row>
    <row r="612" spans="2:12">
      <c r="B612" s="7"/>
      <c r="C612" s="7"/>
      <c r="D612" s="7"/>
      <c r="E612" s="7"/>
      <c r="F612" s="7"/>
      <c r="G612" s="8"/>
      <c r="H612" s="7" t="s">
        <v>51</v>
      </c>
      <c r="I612" s="7">
        <v>92.5</v>
      </c>
      <c r="J612" s="7" t="s">
        <v>91</v>
      </c>
      <c r="K612" s="7">
        <v>85.4</v>
      </c>
      <c r="L612" s="19" t="str">
        <f t="shared" si="15"/>
        <v>胜</v>
      </c>
    </row>
    <row r="613" spans="2:12">
      <c r="B613" s="7"/>
      <c r="C613" s="7"/>
      <c r="D613" s="7"/>
      <c r="E613" s="7"/>
      <c r="F613" s="7"/>
      <c r="G613" s="8"/>
      <c r="H613" s="7" t="s">
        <v>52</v>
      </c>
      <c r="I613" s="7">
        <v>32.4</v>
      </c>
      <c r="J613" s="7" t="s">
        <v>77</v>
      </c>
      <c r="K613" s="7">
        <v>37.9</v>
      </c>
      <c r="L613" s="19" t="str">
        <f t="shared" si="15"/>
        <v>负</v>
      </c>
    </row>
    <row r="614" spans="2:12">
      <c r="B614" s="7"/>
      <c r="C614" s="7"/>
      <c r="D614" s="7"/>
      <c r="E614" s="7"/>
      <c r="F614" s="7"/>
      <c r="G614" s="8"/>
      <c r="H614" s="7" t="s">
        <v>53</v>
      </c>
      <c r="I614" s="7">
        <v>89.5</v>
      </c>
      <c r="J614" s="7" t="s">
        <v>54</v>
      </c>
      <c r="K614" s="7">
        <v>97.5</v>
      </c>
      <c r="L614" s="19" t="str">
        <f t="shared" si="15"/>
        <v>负</v>
      </c>
    </row>
    <row r="615" spans="2:12">
      <c r="B615" s="7"/>
      <c r="C615" s="7"/>
      <c r="D615" s="7"/>
      <c r="E615" s="7"/>
      <c r="F615" s="7"/>
      <c r="G615" s="8"/>
      <c r="H615" s="7" t="s">
        <v>53</v>
      </c>
      <c r="I615" s="7">
        <v>89.5</v>
      </c>
      <c r="J615" s="7">
        <v>1168438795</v>
      </c>
      <c r="K615" s="7">
        <v>103</v>
      </c>
      <c r="L615" s="19" t="str">
        <f t="shared" si="15"/>
        <v>负</v>
      </c>
    </row>
    <row r="616" spans="2:12">
      <c r="B616" s="7"/>
      <c r="C616" s="7"/>
      <c r="D616" s="7"/>
      <c r="E616" s="7"/>
      <c r="F616" s="7"/>
      <c r="G616" s="8"/>
      <c r="H616" s="7" t="s">
        <v>53</v>
      </c>
      <c r="I616" s="7">
        <v>89.5</v>
      </c>
      <c r="J616" s="7" t="s">
        <v>40</v>
      </c>
      <c r="K616" s="7">
        <v>105</v>
      </c>
      <c r="L616" s="19" t="str">
        <f t="shared" si="15"/>
        <v>负</v>
      </c>
    </row>
    <row r="617" spans="2:12">
      <c r="B617" s="7"/>
      <c r="C617" s="7"/>
      <c r="D617" s="7"/>
      <c r="E617" s="7"/>
      <c r="F617" s="7"/>
      <c r="G617" s="8"/>
      <c r="H617" s="7" t="s">
        <v>56</v>
      </c>
      <c r="I617" s="7">
        <v>103.2</v>
      </c>
      <c r="J617" s="7" t="s">
        <v>54</v>
      </c>
      <c r="K617" s="7">
        <v>101.6</v>
      </c>
      <c r="L617" s="19" t="str">
        <f t="shared" si="15"/>
        <v>胜</v>
      </c>
    </row>
    <row r="618" spans="2:12">
      <c r="B618" s="7"/>
      <c r="C618" s="7"/>
      <c r="D618" s="7"/>
      <c r="E618" s="7"/>
      <c r="F618" s="7"/>
      <c r="G618" s="8"/>
      <c r="H618" s="7" t="s">
        <v>56</v>
      </c>
      <c r="I618" s="7">
        <v>103.2</v>
      </c>
      <c r="J618" s="7">
        <v>1168438795</v>
      </c>
      <c r="K618" s="7">
        <v>98.8</v>
      </c>
      <c r="L618" s="19" t="str">
        <f t="shared" si="15"/>
        <v>胜</v>
      </c>
    </row>
    <row r="619" spans="2:12">
      <c r="B619" s="7"/>
      <c r="C619" s="7"/>
      <c r="D619" s="7"/>
      <c r="E619" s="7"/>
      <c r="F619" s="7"/>
      <c r="G619" s="8"/>
      <c r="H619" s="7" t="s">
        <v>56</v>
      </c>
      <c r="I619" s="7">
        <v>103.2</v>
      </c>
      <c r="J619" s="7" t="s">
        <v>40</v>
      </c>
      <c r="K619" s="7">
        <v>97.6</v>
      </c>
      <c r="L619" s="19" t="str">
        <f t="shared" si="15"/>
        <v>胜</v>
      </c>
    </row>
    <row r="620" spans="2:12">
      <c r="B620" s="7"/>
      <c r="C620" s="7"/>
      <c r="D620" s="7"/>
      <c r="E620" s="7"/>
      <c r="F620" s="7"/>
      <c r="G620" s="8"/>
      <c r="H620" s="7" t="s">
        <v>131</v>
      </c>
      <c r="I620" s="7">
        <v>87.5</v>
      </c>
      <c r="J620" s="7" t="s">
        <v>48</v>
      </c>
      <c r="K620" s="7">
        <v>84.6</v>
      </c>
      <c r="L620" s="19" t="str">
        <f t="shared" si="15"/>
        <v>胜</v>
      </c>
    </row>
    <row r="621" spans="2:12">
      <c r="B621" s="7"/>
      <c r="C621" s="7"/>
      <c r="D621" s="7"/>
      <c r="E621" s="7"/>
      <c r="F621" s="7"/>
      <c r="G621" s="8"/>
      <c r="H621" s="7" t="s">
        <v>131</v>
      </c>
      <c r="I621" s="7">
        <v>87.5</v>
      </c>
      <c r="J621" s="7" t="s">
        <v>77</v>
      </c>
      <c r="K621" s="7">
        <v>28.8</v>
      </c>
      <c r="L621" s="19" t="str">
        <f t="shared" si="15"/>
        <v>胜</v>
      </c>
    </row>
    <row r="622" spans="2:12">
      <c r="B622" s="7"/>
      <c r="C622" s="7"/>
      <c r="D622" s="7"/>
      <c r="E622" s="7"/>
      <c r="F622" s="7"/>
      <c r="G622" s="8"/>
      <c r="H622" s="7" t="s">
        <v>79</v>
      </c>
      <c r="I622" s="7">
        <v>60.9</v>
      </c>
      <c r="J622" s="7" t="s">
        <v>39</v>
      </c>
      <c r="K622" s="7">
        <v>95.3</v>
      </c>
      <c r="L622" s="19" t="str">
        <f t="shared" si="15"/>
        <v>负</v>
      </c>
    </row>
    <row r="623" spans="2:12">
      <c r="B623" s="7"/>
      <c r="C623" s="7"/>
      <c r="D623" s="7"/>
      <c r="E623" s="7"/>
      <c r="F623" s="7"/>
      <c r="G623" s="8"/>
      <c r="H623" s="7" t="s">
        <v>79</v>
      </c>
      <c r="I623" s="7">
        <v>60.9</v>
      </c>
      <c r="J623" s="7" t="s">
        <v>48</v>
      </c>
      <c r="K623" s="7">
        <v>37</v>
      </c>
      <c r="L623" s="19" t="str">
        <f t="shared" si="15"/>
        <v>胜</v>
      </c>
    </row>
    <row r="624" spans="2:12">
      <c r="B624" s="7"/>
      <c r="C624" s="7"/>
      <c r="D624" s="7"/>
      <c r="E624" s="7"/>
      <c r="F624" s="7"/>
      <c r="G624" s="8"/>
      <c r="H624" s="7" t="s">
        <v>81</v>
      </c>
      <c r="I624" s="7">
        <v>95</v>
      </c>
      <c r="J624" s="7" t="s">
        <v>48</v>
      </c>
      <c r="K624" s="7">
        <v>85.3</v>
      </c>
      <c r="L624" s="19" t="str">
        <f t="shared" si="15"/>
        <v>胜</v>
      </c>
    </row>
    <row r="625" spans="2:12">
      <c r="B625" s="7"/>
      <c r="C625" s="7"/>
      <c r="D625" s="7"/>
      <c r="E625" s="7"/>
      <c r="F625" s="7"/>
      <c r="G625" s="8"/>
      <c r="H625" s="7" t="s">
        <v>82</v>
      </c>
      <c r="I625" s="7">
        <v>95.9</v>
      </c>
      <c r="J625" s="7" t="s">
        <v>38</v>
      </c>
      <c r="K625" s="7">
        <v>95.8</v>
      </c>
      <c r="L625" s="19" t="str">
        <f t="shared" si="15"/>
        <v>胜</v>
      </c>
    </row>
    <row r="626" spans="2:12">
      <c r="B626" s="7"/>
      <c r="C626" s="7"/>
      <c r="D626" s="7"/>
      <c r="E626" s="7"/>
      <c r="F626" s="7"/>
      <c r="G626" s="8"/>
      <c r="H626" s="7" t="s">
        <v>161</v>
      </c>
      <c r="I626" s="7">
        <v>85.4</v>
      </c>
      <c r="J626" s="18" t="s">
        <v>162</v>
      </c>
      <c r="K626" s="7">
        <v>103.5</v>
      </c>
      <c r="L626" s="19" t="str">
        <f t="shared" si="15"/>
        <v>负</v>
      </c>
    </row>
    <row r="627" spans="2:12">
      <c r="B627" s="7"/>
      <c r="C627" s="7"/>
      <c r="D627" s="7"/>
      <c r="E627" s="7"/>
      <c r="F627" s="7"/>
      <c r="G627" s="8"/>
      <c r="H627" s="7" t="s">
        <v>161</v>
      </c>
      <c r="I627" s="7">
        <v>85.4</v>
      </c>
      <c r="J627" s="7" t="s">
        <v>38</v>
      </c>
      <c r="K627" s="7">
        <v>101.7</v>
      </c>
      <c r="L627" s="19" t="str">
        <f t="shared" si="15"/>
        <v>负</v>
      </c>
    </row>
    <row r="628" spans="2:12">
      <c r="B628" s="7"/>
      <c r="C628" s="7"/>
      <c r="D628" s="7"/>
      <c r="E628" s="7"/>
      <c r="F628" s="7"/>
      <c r="G628" s="8"/>
      <c r="H628" s="7" t="s">
        <v>161</v>
      </c>
      <c r="I628" s="7">
        <v>85.4</v>
      </c>
      <c r="J628" s="7" t="s">
        <v>86</v>
      </c>
      <c r="K628" s="7">
        <v>99</v>
      </c>
      <c r="L628" s="19" t="str">
        <f t="shared" si="15"/>
        <v>负</v>
      </c>
    </row>
    <row r="629" spans="2:12">
      <c r="B629" s="7"/>
      <c r="C629" s="7"/>
      <c r="D629" s="7"/>
      <c r="E629" s="7"/>
      <c r="F629" s="7"/>
      <c r="G629" s="8"/>
      <c r="H629" s="44" t="s">
        <v>134</v>
      </c>
      <c r="I629" s="44">
        <v>92.8</v>
      </c>
      <c r="J629" s="44" t="s">
        <v>167</v>
      </c>
      <c r="K629" s="44">
        <v>89</v>
      </c>
      <c r="L629" s="44" t="str">
        <f t="shared" si="15"/>
        <v>胜</v>
      </c>
    </row>
    <row r="630" spans="2:12">
      <c r="B630" s="7"/>
      <c r="C630" s="7"/>
      <c r="D630" s="7"/>
      <c r="E630" s="7"/>
      <c r="F630" s="7"/>
      <c r="G630" s="8"/>
      <c r="H630" s="44" t="s">
        <v>134</v>
      </c>
      <c r="I630" s="44">
        <v>92.8</v>
      </c>
      <c r="J630" s="44" t="s">
        <v>77</v>
      </c>
      <c r="K630" s="44">
        <v>76</v>
      </c>
      <c r="L630" s="44" t="str">
        <f t="shared" si="15"/>
        <v>胜</v>
      </c>
    </row>
    <row r="631" spans="2:12">
      <c r="B631" s="7"/>
      <c r="C631" s="7"/>
      <c r="D631" s="7"/>
      <c r="E631" s="7"/>
      <c r="F631" s="7"/>
      <c r="G631" s="8"/>
      <c r="H631" s="44" t="s">
        <v>169</v>
      </c>
      <c r="I631" s="44">
        <v>98.4</v>
      </c>
      <c r="J631" s="44" t="s">
        <v>167</v>
      </c>
      <c r="K631" s="44">
        <v>93.6</v>
      </c>
      <c r="L631" s="44" t="str">
        <f t="shared" si="15"/>
        <v>胜</v>
      </c>
    </row>
    <row r="632" spans="2:12">
      <c r="B632" s="7"/>
      <c r="C632" s="7"/>
      <c r="D632" s="7"/>
      <c r="E632" s="7"/>
      <c r="F632" s="7"/>
      <c r="G632" s="8"/>
      <c r="H632" s="44" t="s">
        <v>136</v>
      </c>
      <c r="I632" s="44">
        <v>84.7</v>
      </c>
      <c r="J632" s="44" t="s">
        <v>167</v>
      </c>
      <c r="K632" s="44">
        <v>96.8</v>
      </c>
      <c r="L632" s="44" t="str">
        <f t="shared" si="15"/>
        <v>负</v>
      </c>
    </row>
    <row r="633" spans="2:12">
      <c r="B633" s="7"/>
      <c r="C633" s="7"/>
      <c r="D633" s="7"/>
      <c r="E633" s="7"/>
      <c r="F633" s="7"/>
      <c r="G633" s="8"/>
      <c r="H633" s="44" t="s">
        <v>170</v>
      </c>
      <c r="I633" s="44">
        <v>87.2</v>
      </c>
      <c r="J633" s="44" t="s">
        <v>137</v>
      </c>
      <c r="K633" s="44">
        <v>95.2</v>
      </c>
      <c r="L633" s="44" t="str">
        <f t="shared" si="15"/>
        <v>负</v>
      </c>
    </row>
    <row r="634" spans="2:12">
      <c r="B634" s="7"/>
      <c r="C634" s="7"/>
      <c r="D634" s="7"/>
      <c r="E634" s="7"/>
      <c r="F634" s="7"/>
      <c r="G634" s="8"/>
      <c r="H634" s="44" t="s">
        <v>170</v>
      </c>
      <c r="I634" s="44">
        <v>87.2</v>
      </c>
      <c r="J634" s="44" t="s">
        <v>91</v>
      </c>
      <c r="K634" s="44">
        <v>87.4</v>
      </c>
      <c r="L634" s="44" t="str">
        <f t="shared" si="15"/>
        <v>负</v>
      </c>
    </row>
    <row r="635" spans="2:12">
      <c r="B635" s="7">
        <v>13</v>
      </c>
      <c r="C635" s="43" t="s">
        <v>171</v>
      </c>
      <c r="D635" s="43" t="s">
        <v>20</v>
      </c>
      <c r="E635" s="43">
        <f>COUNTA(H635:H704)</f>
        <v>70</v>
      </c>
      <c r="F635" s="43">
        <f>COUNTIF(L635:L704,"胜")</f>
        <v>39</v>
      </c>
      <c r="G635" s="45">
        <f>F635/E635</f>
        <v>0.557142857142857</v>
      </c>
      <c r="H635" s="7" t="s">
        <v>19</v>
      </c>
      <c r="I635" s="7">
        <v>71.5</v>
      </c>
      <c r="J635" s="7">
        <v>123568024</v>
      </c>
      <c r="K635" s="7">
        <v>93.4</v>
      </c>
      <c r="L635" s="19" t="str">
        <f>IF(I635&gt;K635,"胜",IF(I635=K635,"平",IF(I635&lt;K635,"负")))</f>
        <v>负</v>
      </c>
    </row>
    <row r="636" spans="2:12">
      <c r="B636" s="7"/>
      <c r="C636" s="7"/>
      <c r="D636" s="7"/>
      <c r="E636" s="7"/>
      <c r="F636" s="7"/>
      <c r="G636" s="8"/>
      <c r="H636" s="7" t="s">
        <v>19</v>
      </c>
      <c r="I636" s="7">
        <v>71.5</v>
      </c>
      <c r="J636" s="7">
        <v>1168438795</v>
      </c>
      <c r="K636" s="7">
        <v>79.6</v>
      </c>
      <c r="L636" s="19" t="str">
        <f>IF(I636&gt;K636,"胜",IF(I636=K636,"平",IF(I636&lt;K636,"负")))</f>
        <v>负</v>
      </c>
    </row>
    <row r="637" spans="2:12">
      <c r="B637" s="7"/>
      <c r="C637" s="7"/>
      <c r="D637" s="7"/>
      <c r="E637" s="7"/>
      <c r="F637" s="7"/>
      <c r="G637" s="8"/>
      <c r="H637" s="7" t="s">
        <v>19</v>
      </c>
      <c r="I637" s="7">
        <v>71.5</v>
      </c>
      <c r="J637" s="7" t="s">
        <v>21</v>
      </c>
      <c r="K637" s="7">
        <v>79.3</v>
      </c>
      <c r="L637" s="19" t="str">
        <f>IF(I637&gt;K637,"胜",IF(I637=K637,"平",IF(I637&lt;K637,"负")))</f>
        <v>负</v>
      </c>
    </row>
    <row r="638" spans="2:12">
      <c r="B638" s="7"/>
      <c r="C638" s="7"/>
      <c r="D638" s="7"/>
      <c r="E638" s="7"/>
      <c r="F638" s="7"/>
      <c r="G638" s="8"/>
      <c r="H638" s="7" t="s">
        <v>28</v>
      </c>
      <c r="I638" s="7">
        <v>78.4</v>
      </c>
      <c r="J638" s="7" t="s">
        <v>35</v>
      </c>
      <c r="K638" s="7">
        <v>88.3</v>
      </c>
      <c r="L638" s="19" t="str">
        <f>IF(I638&gt;K638,"胜",IF(I638=K638,"平",IF(I638&lt;K638,"负")))</f>
        <v>负</v>
      </c>
    </row>
    <row r="639" spans="2:12">
      <c r="B639" s="7"/>
      <c r="C639" s="7"/>
      <c r="D639" s="7"/>
      <c r="E639" s="7"/>
      <c r="F639" s="7"/>
      <c r="G639" s="8"/>
      <c r="H639" s="7" t="s">
        <v>28</v>
      </c>
      <c r="I639" s="7">
        <v>78.4</v>
      </c>
      <c r="J639" s="7" t="s">
        <v>21</v>
      </c>
      <c r="K639" s="7">
        <v>50.8</v>
      </c>
      <c r="L639" s="19" t="str">
        <f>IF(I639&gt;K639,"胜",IF(I639=K639,"平",IF(I639&lt;K639,"负")))</f>
        <v>胜</v>
      </c>
    </row>
    <row r="640" spans="2:12">
      <c r="B640" s="7"/>
      <c r="C640" s="7"/>
      <c r="D640" s="7"/>
      <c r="E640" s="7"/>
      <c r="F640" s="7"/>
      <c r="G640" s="8"/>
      <c r="H640" s="7" t="s">
        <v>28</v>
      </c>
      <c r="I640" s="7">
        <v>78.4</v>
      </c>
      <c r="J640" s="7" t="s">
        <v>96</v>
      </c>
      <c r="K640" s="7">
        <v>70.4</v>
      </c>
      <c r="L640" s="19" t="str">
        <f>IF(I640&gt;K640,"胜",IF(I640=K640,"平",IF(I640&lt;K640,"负")))</f>
        <v>胜</v>
      </c>
    </row>
    <row r="641" spans="2:12">
      <c r="B641" s="7"/>
      <c r="C641" s="7"/>
      <c r="D641" s="7"/>
      <c r="E641" s="7"/>
      <c r="F641" s="7"/>
      <c r="G641" s="8"/>
      <c r="H641" s="7" t="s">
        <v>32</v>
      </c>
      <c r="I641" s="7">
        <v>87.2</v>
      </c>
      <c r="J641" s="7" t="s">
        <v>35</v>
      </c>
      <c r="K641" s="7">
        <v>84.3</v>
      </c>
      <c r="L641" s="19" t="str">
        <f>IF(I641&gt;K641,"胜",IF(I641=K641,"平",IF(I641&lt;K641,"负")))</f>
        <v>胜</v>
      </c>
    </row>
    <row r="642" spans="2:12">
      <c r="B642" s="7"/>
      <c r="C642" s="7"/>
      <c r="D642" s="7"/>
      <c r="E642" s="7"/>
      <c r="F642" s="7"/>
      <c r="G642" s="8"/>
      <c r="H642" s="7" t="s">
        <v>32</v>
      </c>
      <c r="I642" s="7">
        <v>87.2</v>
      </c>
      <c r="J642" s="7" t="s">
        <v>21</v>
      </c>
      <c r="K642" s="7">
        <v>77.7</v>
      </c>
      <c r="L642" s="19" t="str">
        <f>IF(I642&gt;K642,"胜",IF(I642=K642,"平",IF(I642&lt;K642,"负")))</f>
        <v>胜</v>
      </c>
    </row>
    <row r="643" spans="2:12">
      <c r="B643" s="7"/>
      <c r="C643" s="7"/>
      <c r="D643" s="7"/>
      <c r="E643" s="7"/>
      <c r="F643" s="7"/>
      <c r="G643" s="8"/>
      <c r="H643" s="7" t="s">
        <v>33</v>
      </c>
      <c r="I643" s="7">
        <v>73.3</v>
      </c>
      <c r="J643" s="7" t="s">
        <v>35</v>
      </c>
      <c r="K643" s="7">
        <v>94.1</v>
      </c>
      <c r="L643" s="19" t="str">
        <f>IF(I643&gt;K643,"胜",IF(I643=K643,"平",IF(I643&lt;K643,"负")))</f>
        <v>负</v>
      </c>
    </row>
    <row r="644" spans="2:12">
      <c r="B644" s="7"/>
      <c r="C644" s="7"/>
      <c r="D644" s="7"/>
      <c r="E644" s="7"/>
      <c r="F644" s="7"/>
      <c r="G644" s="8"/>
      <c r="H644" s="7" t="s">
        <v>33</v>
      </c>
      <c r="I644" s="7">
        <v>73.3</v>
      </c>
      <c r="J644" s="7" t="s">
        <v>21</v>
      </c>
      <c r="K644" s="7">
        <v>65.1</v>
      </c>
      <c r="L644" s="19" t="str">
        <f>IF(I644&gt;K644,"胜",IF(I644=K644,"平",IF(I644&lt;K644,"负")))</f>
        <v>胜</v>
      </c>
    </row>
    <row r="645" spans="2:12">
      <c r="B645" s="7"/>
      <c r="C645" s="7"/>
      <c r="D645" s="7"/>
      <c r="E645" s="7"/>
      <c r="F645" s="7"/>
      <c r="G645" s="8"/>
      <c r="H645" s="7" t="s">
        <v>34</v>
      </c>
      <c r="I645" s="7">
        <v>87.9</v>
      </c>
      <c r="J645" s="7" t="s">
        <v>29</v>
      </c>
      <c r="K645" s="7">
        <v>92.8</v>
      </c>
      <c r="L645" s="19" t="str">
        <f>IF(I645&gt;K645,"胜",IF(I645=K645,"平",IF(I645&lt;K645,"负")))</f>
        <v>负</v>
      </c>
    </row>
    <row r="646" spans="2:12">
      <c r="B646" s="7"/>
      <c r="C646" s="7"/>
      <c r="D646" s="7"/>
      <c r="E646" s="7"/>
      <c r="F646" s="7"/>
      <c r="G646" s="8"/>
      <c r="H646" s="7" t="s">
        <v>36</v>
      </c>
      <c r="I646" s="7">
        <v>70.4</v>
      </c>
      <c r="J646" s="7" t="s">
        <v>29</v>
      </c>
      <c r="K646" s="7">
        <v>91.3</v>
      </c>
      <c r="L646" s="19" t="str">
        <f>IF(I646&gt;K646,"胜",IF(I646=K646,"平",IF(I646&lt;K646,"负")))</f>
        <v>负</v>
      </c>
    </row>
    <row r="647" spans="2:12">
      <c r="B647" s="7"/>
      <c r="C647" s="7"/>
      <c r="D647" s="7"/>
      <c r="E647" s="7"/>
      <c r="F647" s="7"/>
      <c r="G647" s="8"/>
      <c r="H647" s="7" t="s">
        <v>93</v>
      </c>
      <c r="I647" s="7">
        <v>81.9</v>
      </c>
      <c r="J647" s="7" t="s">
        <v>74</v>
      </c>
      <c r="K647" s="7">
        <v>90.3</v>
      </c>
      <c r="L647" s="19" t="str">
        <f>IF(I647&gt;K647,"胜",IF(I647=K647,"平",IF(I647&lt;K647,"负")))</f>
        <v>负</v>
      </c>
    </row>
    <row r="648" spans="2:12">
      <c r="B648" s="7"/>
      <c r="C648" s="7"/>
      <c r="D648" s="7"/>
      <c r="E648" s="7"/>
      <c r="F648" s="7"/>
      <c r="G648" s="8"/>
      <c r="H648" s="7" t="s">
        <v>93</v>
      </c>
      <c r="I648" s="7">
        <v>81.9</v>
      </c>
      <c r="J648" s="7" t="s">
        <v>39</v>
      </c>
      <c r="K648" s="7">
        <v>91.2</v>
      </c>
      <c r="L648" s="19" t="str">
        <f>IF(I648&gt;K648,"胜",IF(I648=K648,"平",IF(I648&lt;K648,"负")))</f>
        <v>负</v>
      </c>
    </row>
    <row r="649" spans="2:12">
      <c r="B649" s="7"/>
      <c r="C649" s="7"/>
      <c r="D649" s="7"/>
      <c r="E649" s="7"/>
      <c r="F649" s="7"/>
      <c r="G649" s="8"/>
      <c r="H649" s="7" t="s">
        <v>93</v>
      </c>
      <c r="I649" s="7">
        <v>81.9</v>
      </c>
      <c r="J649" s="7" t="s">
        <v>132</v>
      </c>
      <c r="K649" s="7">
        <v>84.3</v>
      </c>
      <c r="L649" s="19" t="str">
        <f>IF(I649&gt;K649,"胜",IF(I649=K649,"平",IF(I649&lt;K649,"负")))</f>
        <v>负</v>
      </c>
    </row>
    <row r="650" spans="2:12">
      <c r="B650" s="7"/>
      <c r="C650" s="7"/>
      <c r="D650" s="7"/>
      <c r="E650" s="7"/>
      <c r="F650" s="7"/>
      <c r="G650" s="8"/>
      <c r="H650" s="7" t="s">
        <v>37</v>
      </c>
      <c r="I650" s="7">
        <v>90.4</v>
      </c>
      <c r="J650" s="7">
        <v>123568024</v>
      </c>
      <c r="K650" s="7">
        <v>92</v>
      </c>
      <c r="L650" s="19" t="str">
        <f t="shared" ref="L650:L713" si="16">IF(I650&gt;K650,"胜",IF(I650=K650,"平",IF(I650&lt;K650,"负")))</f>
        <v>负</v>
      </c>
    </row>
    <row r="651" spans="2:12">
      <c r="B651" s="7"/>
      <c r="C651" s="7"/>
      <c r="D651" s="7"/>
      <c r="E651" s="7"/>
      <c r="F651" s="7"/>
      <c r="G651" s="8"/>
      <c r="H651" s="7" t="s">
        <v>37</v>
      </c>
      <c r="I651" s="7">
        <v>90.4</v>
      </c>
      <c r="J651" s="7" t="s">
        <v>70</v>
      </c>
      <c r="K651" s="7">
        <v>76.3</v>
      </c>
      <c r="L651" s="19" t="str">
        <f t="shared" si="16"/>
        <v>胜</v>
      </c>
    </row>
    <row r="652" spans="2:12">
      <c r="B652" s="7"/>
      <c r="C652" s="7"/>
      <c r="D652" s="7"/>
      <c r="E652" s="7"/>
      <c r="F652" s="7"/>
      <c r="G652" s="8"/>
      <c r="H652" s="7" t="s">
        <v>37</v>
      </c>
      <c r="I652" s="7">
        <v>90.4</v>
      </c>
      <c r="J652" s="7" t="s">
        <v>71</v>
      </c>
      <c r="K652" s="7">
        <v>79.2</v>
      </c>
      <c r="L652" s="19" t="str">
        <f t="shared" si="16"/>
        <v>胜</v>
      </c>
    </row>
    <row r="653" spans="2:12">
      <c r="B653" s="7"/>
      <c r="C653" s="7"/>
      <c r="D653" s="7"/>
      <c r="E653" s="7"/>
      <c r="F653" s="7"/>
      <c r="G653" s="8"/>
      <c r="H653" s="7" t="s">
        <v>41</v>
      </c>
      <c r="I653" s="7">
        <v>89.1</v>
      </c>
      <c r="J653" s="7">
        <v>123568024</v>
      </c>
      <c r="K653" s="7">
        <v>69.6</v>
      </c>
      <c r="L653" s="19" t="str">
        <f t="shared" si="16"/>
        <v>胜</v>
      </c>
    </row>
    <row r="654" spans="2:12">
      <c r="B654" s="7"/>
      <c r="C654" s="7"/>
      <c r="D654" s="7"/>
      <c r="E654" s="7"/>
      <c r="F654" s="7"/>
      <c r="G654" s="8"/>
      <c r="H654" s="7" t="s">
        <v>41</v>
      </c>
      <c r="I654" s="7">
        <v>89.1</v>
      </c>
      <c r="J654" s="7" t="s">
        <v>70</v>
      </c>
      <c r="K654" s="7">
        <v>78.7</v>
      </c>
      <c r="L654" s="19" t="str">
        <f t="shared" si="16"/>
        <v>胜</v>
      </c>
    </row>
    <row r="655" spans="2:12">
      <c r="B655" s="7"/>
      <c r="C655" s="7"/>
      <c r="D655" s="7"/>
      <c r="E655" s="7"/>
      <c r="F655" s="7"/>
      <c r="G655" s="8"/>
      <c r="H655" s="7" t="s">
        <v>43</v>
      </c>
      <c r="I655" s="7">
        <v>96.7</v>
      </c>
      <c r="J655" s="7">
        <v>123568024</v>
      </c>
      <c r="K655" s="7">
        <v>91.5</v>
      </c>
      <c r="L655" s="19" t="str">
        <f t="shared" si="16"/>
        <v>胜</v>
      </c>
    </row>
    <row r="656" spans="2:12">
      <c r="B656" s="7"/>
      <c r="C656" s="7"/>
      <c r="D656" s="7"/>
      <c r="E656" s="7"/>
      <c r="F656" s="7"/>
      <c r="G656" s="8"/>
      <c r="H656" s="7" t="s">
        <v>43</v>
      </c>
      <c r="I656" s="7">
        <v>96.7</v>
      </c>
      <c r="J656" s="7" t="s">
        <v>70</v>
      </c>
      <c r="K656" s="7">
        <v>57</v>
      </c>
      <c r="L656" s="19" t="str">
        <f t="shared" si="16"/>
        <v>胜</v>
      </c>
    </row>
    <row r="657" spans="2:12">
      <c r="B657" s="7"/>
      <c r="C657" s="7"/>
      <c r="D657" s="7"/>
      <c r="E657" s="7"/>
      <c r="F657" s="7"/>
      <c r="G657" s="8"/>
      <c r="H657" s="7" t="s">
        <v>43</v>
      </c>
      <c r="I657" s="7">
        <v>96.7</v>
      </c>
      <c r="J657" s="7" t="s">
        <v>71</v>
      </c>
      <c r="K657" s="7">
        <v>84.7</v>
      </c>
      <c r="L657" s="19" t="str">
        <f t="shared" si="16"/>
        <v>胜</v>
      </c>
    </row>
    <row r="658" spans="2:12">
      <c r="B658" s="7"/>
      <c r="C658" s="7"/>
      <c r="D658" s="7"/>
      <c r="E658" s="7"/>
      <c r="F658" s="7"/>
      <c r="G658" s="8"/>
      <c r="H658" s="7" t="s">
        <v>44</v>
      </c>
      <c r="I658" s="7">
        <v>96.9</v>
      </c>
      <c r="J658" s="7">
        <v>1168438795</v>
      </c>
      <c r="K658" s="7">
        <v>97.8</v>
      </c>
      <c r="L658" s="19" t="str">
        <f t="shared" si="16"/>
        <v>负</v>
      </c>
    </row>
    <row r="659" spans="2:12">
      <c r="B659" s="7"/>
      <c r="C659" s="7"/>
      <c r="D659" s="7"/>
      <c r="E659" s="7"/>
      <c r="F659" s="7"/>
      <c r="G659" s="8"/>
      <c r="H659" s="7" t="s">
        <v>59</v>
      </c>
      <c r="I659" s="7">
        <v>86.2</v>
      </c>
      <c r="J659" s="7" t="s">
        <v>40</v>
      </c>
      <c r="K659" s="7">
        <v>92.2</v>
      </c>
      <c r="L659" s="19" t="str">
        <f t="shared" si="16"/>
        <v>负</v>
      </c>
    </row>
    <row r="660" spans="2:12">
      <c r="B660" s="7"/>
      <c r="C660" s="7"/>
      <c r="D660" s="7"/>
      <c r="E660" s="7"/>
      <c r="F660" s="7"/>
      <c r="G660" s="8"/>
      <c r="H660" s="7" t="s">
        <v>59</v>
      </c>
      <c r="I660" s="7">
        <v>86.2</v>
      </c>
      <c r="J660" s="7" t="s">
        <v>148</v>
      </c>
      <c r="K660" s="7">
        <v>86.7</v>
      </c>
      <c r="L660" s="19" t="str">
        <f t="shared" si="16"/>
        <v>负</v>
      </c>
    </row>
    <row r="661" spans="2:12">
      <c r="B661" s="7"/>
      <c r="C661" s="7"/>
      <c r="D661" s="7"/>
      <c r="E661" s="7"/>
      <c r="F661" s="7"/>
      <c r="G661" s="8"/>
      <c r="H661" s="7" t="s">
        <v>59</v>
      </c>
      <c r="I661" s="7">
        <v>86.2</v>
      </c>
      <c r="J661" s="7" t="s">
        <v>71</v>
      </c>
      <c r="K661" s="7">
        <v>71.2</v>
      </c>
      <c r="L661" s="19" t="str">
        <f t="shared" si="16"/>
        <v>胜</v>
      </c>
    </row>
    <row r="662" spans="2:12">
      <c r="B662" s="7"/>
      <c r="C662" s="7"/>
      <c r="D662" s="7"/>
      <c r="E662" s="7"/>
      <c r="F662" s="7"/>
      <c r="G662" s="8"/>
      <c r="H662" s="7" t="s">
        <v>60</v>
      </c>
      <c r="I662" s="7">
        <v>92.9</v>
      </c>
      <c r="J662" s="7" t="s">
        <v>40</v>
      </c>
      <c r="K662" s="7">
        <v>96.4</v>
      </c>
      <c r="L662" s="19" t="str">
        <f t="shared" si="16"/>
        <v>负</v>
      </c>
    </row>
    <row r="663" spans="2:12">
      <c r="B663" s="7"/>
      <c r="C663" s="7"/>
      <c r="D663" s="7"/>
      <c r="E663" s="7"/>
      <c r="F663" s="7"/>
      <c r="G663" s="8"/>
      <c r="H663" s="7" t="s">
        <v>60</v>
      </c>
      <c r="I663" s="7">
        <v>92.9</v>
      </c>
      <c r="J663" s="7" t="s">
        <v>148</v>
      </c>
      <c r="K663" s="7">
        <v>91.9</v>
      </c>
      <c r="L663" s="19" t="str">
        <f t="shared" si="16"/>
        <v>胜</v>
      </c>
    </row>
    <row r="664" spans="2:12">
      <c r="B664" s="7"/>
      <c r="C664" s="7"/>
      <c r="D664" s="7"/>
      <c r="E664" s="7"/>
      <c r="F664" s="7"/>
      <c r="G664" s="8"/>
      <c r="H664" s="7" t="s">
        <v>61</v>
      </c>
      <c r="I664" s="7">
        <v>63</v>
      </c>
      <c r="J664" s="7" t="s">
        <v>148</v>
      </c>
      <c r="K664" s="7">
        <v>73</v>
      </c>
      <c r="L664" s="19" t="str">
        <f t="shared" si="16"/>
        <v>负</v>
      </c>
    </row>
    <row r="665" spans="2:12">
      <c r="B665" s="7"/>
      <c r="C665" s="7"/>
      <c r="D665" s="7"/>
      <c r="E665" s="7"/>
      <c r="F665" s="7"/>
      <c r="G665" s="8"/>
      <c r="H665" s="7" t="s">
        <v>88</v>
      </c>
      <c r="I665" s="7">
        <v>99.3</v>
      </c>
      <c r="J665" s="7" t="s">
        <v>38</v>
      </c>
      <c r="K665" s="7">
        <v>100.2</v>
      </c>
      <c r="L665" s="19" t="str">
        <f t="shared" si="16"/>
        <v>负</v>
      </c>
    </row>
    <row r="666" spans="2:12">
      <c r="B666" s="7"/>
      <c r="C666" s="7"/>
      <c r="D666" s="7"/>
      <c r="E666" s="7"/>
      <c r="F666" s="7"/>
      <c r="G666" s="8"/>
      <c r="H666" s="7" t="s">
        <v>88</v>
      </c>
      <c r="I666" s="7">
        <v>99.3</v>
      </c>
      <c r="J666" s="7" t="s">
        <v>77</v>
      </c>
      <c r="K666" s="7">
        <v>91.9</v>
      </c>
      <c r="L666" s="19" t="str">
        <f t="shared" si="16"/>
        <v>胜</v>
      </c>
    </row>
    <row r="667" spans="2:12">
      <c r="B667" s="7"/>
      <c r="C667" s="7"/>
      <c r="D667" s="7"/>
      <c r="E667" s="7"/>
      <c r="F667" s="7"/>
      <c r="G667" s="8"/>
      <c r="H667" s="7" t="s">
        <v>149</v>
      </c>
      <c r="I667" s="7">
        <v>97.4</v>
      </c>
      <c r="J667" s="7" t="s">
        <v>155</v>
      </c>
      <c r="K667" s="7">
        <v>97.5</v>
      </c>
      <c r="L667" s="19" t="str">
        <f t="shared" si="16"/>
        <v>负</v>
      </c>
    </row>
    <row r="668" spans="2:12">
      <c r="B668" s="7"/>
      <c r="C668" s="7"/>
      <c r="D668" s="7"/>
      <c r="E668" s="7"/>
      <c r="F668" s="7"/>
      <c r="G668" s="8"/>
      <c r="H668" s="7" t="s">
        <v>149</v>
      </c>
      <c r="I668" s="7">
        <v>97.4</v>
      </c>
      <c r="J668" s="7" t="s">
        <v>38</v>
      </c>
      <c r="K668" s="7">
        <v>100.4</v>
      </c>
      <c r="L668" s="19" t="str">
        <f t="shared" si="16"/>
        <v>负</v>
      </c>
    </row>
    <row r="669" spans="2:12">
      <c r="B669" s="7"/>
      <c r="C669" s="7"/>
      <c r="D669" s="7"/>
      <c r="E669" s="7"/>
      <c r="F669" s="7"/>
      <c r="G669" s="8"/>
      <c r="H669" s="7" t="s">
        <v>149</v>
      </c>
      <c r="I669" s="7">
        <v>97.4</v>
      </c>
      <c r="J669" s="7" t="s">
        <v>89</v>
      </c>
      <c r="K669" s="7">
        <v>95.6</v>
      </c>
      <c r="L669" s="19" t="str">
        <f t="shared" si="16"/>
        <v>胜</v>
      </c>
    </row>
    <row r="670" spans="2:12">
      <c r="B670" s="7"/>
      <c r="C670" s="7"/>
      <c r="D670" s="7"/>
      <c r="E670" s="7"/>
      <c r="F670" s="7"/>
      <c r="G670" s="8"/>
      <c r="H670" s="7" t="s">
        <v>47</v>
      </c>
      <c r="I670" s="7">
        <v>90.8</v>
      </c>
      <c r="J670" s="7" t="s">
        <v>40</v>
      </c>
      <c r="K670" s="7">
        <v>95.8</v>
      </c>
      <c r="L670" s="19" t="str">
        <f t="shared" si="16"/>
        <v>负</v>
      </c>
    </row>
    <row r="671" spans="2:12">
      <c r="B671" s="7"/>
      <c r="C671" s="7"/>
      <c r="D671" s="7"/>
      <c r="E671" s="7"/>
      <c r="F671" s="7"/>
      <c r="G671" s="8"/>
      <c r="H671" s="7" t="s">
        <v>47</v>
      </c>
      <c r="I671" s="7">
        <v>90.8</v>
      </c>
      <c r="J671" s="7" t="s">
        <v>132</v>
      </c>
      <c r="K671" s="7">
        <v>81</v>
      </c>
      <c r="L671" s="19" t="str">
        <f t="shared" si="16"/>
        <v>胜</v>
      </c>
    </row>
    <row r="672" spans="2:12">
      <c r="B672" s="7"/>
      <c r="C672" s="7"/>
      <c r="D672" s="7"/>
      <c r="E672" s="7"/>
      <c r="F672" s="7"/>
      <c r="G672" s="8"/>
      <c r="H672" s="7" t="s">
        <v>47</v>
      </c>
      <c r="I672" s="7">
        <v>90.8</v>
      </c>
      <c r="J672" s="7" t="s">
        <v>80</v>
      </c>
      <c r="K672" s="7">
        <v>52.5</v>
      </c>
      <c r="L672" s="19" t="str">
        <f t="shared" si="16"/>
        <v>胜</v>
      </c>
    </row>
    <row r="673" spans="2:12">
      <c r="B673" s="7"/>
      <c r="C673" s="7"/>
      <c r="D673" s="7"/>
      <c r="E673" s="7"/>
      <c r="F673" s="7"/>
      <c r="G673" s="8"/>
      <c r="H673" s="7" t="s">
        <v>50</v>
      </c>
      <c r="I673" s="7">
        <v>100.3</v>
      </c>
      <c r="J673" s="7" t="s">
        <v>40</v>
      </c>
      <c r="K673" s="7">
        <v>93</v>
      </c>
      <c r="L673" s="19" t="str">
        <f t="shared" si="16"/>
        <v>胜</v>
      </c>
    </row>
    <row r="674" spans="2:12">
      <c r="B674" s="7"/>
      <c r="C674" s="7"/>
      <c r="D674" s="7"/>
      <c r="E674" s="7"/>
      <c r="F674" s="7"/>
      <c r="G674" s="8"/>
      <c r="H674" s="7" t="s">
        <v>50</v>
      </c>
      <c r="I674" s="7">
        <v>100.3</v>
      </c>
      <c r="J674" s="7" t="s">
        <v>132</v>
      </c>
      <c r="K674" s="7">
        <v>74.8</v>
      </c>
      <c r="L674" s="19" t="str">
        <f t="shared" si="16"/>
        <v>胜</v>
      </c>
    </row>
    <row r="675" spans="2:12">
      <c r="B675" s="7"/>
      <c r="C675" s="7"/>
      <c r="D675" s="7"/>
      <c r="E675" s="7"/>
      <c r="F675" s="7"/>
      <c r="G675" s="8"/>
      <c r="H675" s="7" t="s">
        <v>50</v>
      </c>
      <c r="I675" s="7">
        <v>100.3</v>
      </c>
      <c r="J675" s="7" t="s">
        <v>80</v>
      </c>
      <c r="K675" s="7">
        <v>86.5</v>
      </c>
      <c r="L675" s="19" t="str">
        <f t="shared" si="16"/>
        <v>胜</v>
      </c>
    </row>
    <row r="676" spans="2:12">
      <c r="B676" s="7"/>
      <c r="C676" s="7"/>
      <c r="D676" s="7"/>
      <c r="E676" s="7"/>
      <c r="F676" s="7"/>
      <c r="G676" s="8"/>
      <c r="H676" s="7" t="s">
        <v>51</v>
      </c>
      <c r="I676" s="7">
        <v>96.3</v>
      </c>
      <c r="J676" s="7" t="s">
        <v>40</v>
      </c>
      <c r="K676" s="7">
        <v>73.5</v>
      </c>
      <c r="L676" s="19" t="str">
        <f t="shared" si="16"/>
        <v>胜</v>
      </c>
    </row>
    <row r="677" spans="2:12">
      <c r="B677" s="7"/>
      <c r="C677" s="7"/>
      <c r="D677" s="7"/>
      <c r="E677" s="7"/>
      <c r="F677" s="7"/>
      <c r="G677" s="8"/>
      <c r="H677" s="7" t="s">
        <v>51</v>
      </c>
      <c r="I677" s="7">
        <v>96.3</v>
      </c>
      <c r="J677" s="7" t="s">
        <v>132</v>
      </c>
      <c r="K677" s="7">
        <v>71.5</v>
      </c>
      <c r="L677" s="19" t="str">
        <f t="shared" si="16"/>
        <v>胜</v>
      </c>
    </row>
    <row r="678" spans="2:12">
      <c r="B678" s="7"/>
      <c r="C678" s="7"/>
      <c r="D678" s="7"/>
      <c r="E678" s="7"/>
      <c r="F678" s="7"/>
      <c r="G678" s="8"/>
      <c r="H678" s="7" t="s">
        <v>51</v>
      </c>
      <c r="I678" s="7">
        <v>96.3</v>
      </c>
      <c r="J678" s="7" t="s">
        <v>80</v>
      </c>
      <c r="K678" s="7">
        <v>89</v>
      </c>
      <c r="L678" s="19" t="str">
        <f t="shared" si="16"/>
        <v>胜</v>
      </c>
    </row>
    <row r="679" spans="2:12">
      <c r="B679" s="7"/>
      <c r="C679" s="7"/>
      <c r="D679" s="7"/>
      <c r="E679" s="7"/>
      <c r="F679" s="7"/>
      <c r="G679" s="8"/>
      <c r="H679" s="7" t="s">
        <v>52</v>
      </c>
      <c r="I679" s="7">
        <v>93.8</v>
      </c>
      <c r="J679" s="7" t="s">
        <v>80</v>
      </c>
      <c r="K679" s="7">
        <v>68.4</v>
      </c>
      <c r="L679" s="19" t="str">
        <f t="shared" si="16"/>
        <v>胜</v>
      </c>
    </row>
    <row r="680" spans="2:12">
      <c r="B680" s="7"/>
      <c r="C680" s="7"/>
      <c r="D680" s="7"/>
      <c r="E680" s="7"/>
      <c r="F680" s="7"/>
      <c r="G680" s="8"/>
      <c r="H680" s="7" t="s">
        <v>53</v>
      </c>
      <c r="I680" s="7">
        <v>99.3</v>
      </c>
      <c r="J680" s="7" t="s">
        <v>49</v>
      </c>
      <c r="K680" s="7">
        <v>89.9</v>
      </c>
      <c r="L680" s="19" t="str">
        <f t="shared" si="16"/>
        <v>胜</v>
      </c>
    </row>
    <row r="681" spans="2:12">
      <c r="B681" s="7"/>
      <c r="C681" s="7"/>
      <c r="D681" s="7"/>
      <c r="E681" s="7"/>
      <c r="F681" s="7"/>
      <c r="G681" s="8"/>
      <c r="H681" s="7" t="s">
        <v>90</v>
      </c>
      <c r="I681" s="7">
        <v>96.7</v>
      </c>
      <c r="J681" s="7" t="s">
        <v>91</v>
      </c>
      <c r="K681" s="7">
        <v>82.6</v>
      </c>
      <c r="L681" s="19" t="str">
        <f t="shared" si="16"/>
        <v>胜</v>
      </c>
    </row>
    <row r="682" spans="2:12">
      <c r="B682" s="7"/>
      <c r="C682" s="7"/>
      <c r="D682" s="7"/>
      <c r="E682" s="7"/>
      <c r="F682" s="7"/>
      <c r="G682" s="8"/>
      <c r="H682" s="7" t="s">
        <v>90</v>
      </c>
      <c r="I682" s="7">
        <v>96.7</v>
      </c>
      <c r="J682" s="7" t="s">
        <v>49</v>
      </c>
      <c r="K682" s="7">
        <v>92.7</v>
      </c>
      <c r="L682" s="19" t="str">
        <f t="shared" si="16"/>
        <v>胜</v>
      </c>
    </row>
    <row r="683" spans="2:12">
      <c r="B683" s="7"/>
      <c r="C683" s="7"/>
      <c r="D683" s="7"/>
      <c r="E683" s="7"/>
      <c r="F683" s="7"/>
      <c r="G683" s="8"/>
      <c r="H683" s="7" t="s">
        <v>90</v>
      </c>
      <c r="I683" s="7">
        <v>96.7</v>
      </c>
      <c r="J683" s="7" t="s">
        <v>78</v>
      </c>
      <c r="K683" s="7">
        <v>87.6</v>
      </c>
      <c r="L683" s="19" t="str">
        <f t="shared" si="16"/>
        <v>胜</v>
      </c>
    </row>
    <row r="684" spans="2:12">
      <c r="B684" s="7"/>
      <c r="C684" s="7"/>
      <c r="D684" s="7"/>
      <c r="E684" s="7"/>
      <c r="F684" s="7"/>
      <c r="G684" s="8"/>
      <c r="H684" s="7" t="s">
        <v>57</v>
      </c>
      <c r="I684" s="7">
        <v>97.8</v>
      </c>
      <c r="J684" s="7" t="s">
        <v>40</v>
      </c>
      <c r="K684" s="7">
        <v>102.8</v>
      </c>
      <c r="L684" s="19" t="str">
        <f t="shared" si="16"/>
        <v>负</v>
      </c>
    </row>
    <row r="685" spans="2:12">
      <c r="B685" s="7"/>
      <c r="C685" s="7"/>
      <c r="D685" s="7"/>
      <c r="E685" s="7"/>
      <c r="F685" s="7"/>
      <c r="G685" s="8"/>
      <c r="H685" s="7" t="s">
        <v>57</v>
      </c>
      <c r="I685" s="7">
        <v>97.8</v>
      </c>
      <c r="J685" s="7">
        <v>1168438795</v>
      </c>
      <c r="K685" s="7">
        <v>97.9</v>
      </c>
      <c r="L685" s="19" t="str">
        <f t="shared" si="16"/>
        <v>负</v>
      </c>
    </row>
    <row r="686" spans="2:12">
      <c r="B686" s="7"/>
      <c r="C686" s="7"/>
      <c r="D686" s="7"/>
      <c r="E686" s="7"/>
      <c r="F686" s="7"/>
      <c r="G686" s="8"/>
      <c r="H686" s="7" t="s">
        <v>57</v>
      </c>
      <c r="I686" s="7">
        <v>97.8</v>
      </c>
      <c r="J686" s="7" t="s">
        <v>49</v>
      </c>
      <c r="K686" s="7">
        <v>98</v>
      </c>
      <c r="L686" s="19" t="str">
        <f t="shared" si="16"/>
        <v>负</v>
      </c>
    </row>
    <row r="687" spans="2:12">
      <c r="B687" s="7"/>
      <c r="C687" s="7"/>
      <c r="D687" s="7"/>
      <c r="E687" s="7"/>
      <c r="F687" s="7"/>
      <c r="G687" s="8"/>
      <c r="H687" s="7" t="s">
        <v>131</v>
      </c>
      <c r="I687" s="7">
        <v>91</v>
      </c>
      <c r="J687" s="7" t="s">
        <v>80</v>
      </c>
      <c r="K687" s="7">
        <v>87.8</v>
      </c>
      <c r="L687" s="7" t="str">
        <f t="shared" si="16"/>
        <v>胜</v>
      </c>
    </row>
    <row r="688" spans="2:12">
      <c r="B688" s="7"/>
      <c r="C688" s="7"/>
      <c r="D688" s="7"/>
      <c r="E688" s="7"/>
      <c r="F688" s="7"/>
      <c r="G688" s="8"/>
      <c r="H688" s="7" t="s">
        <v>131</v>
      </c>
      <c r="I688" s="7">
        <v>91</v>
      </c>
      <c r="J688" s="7" t="s">
        <v>38</v>
      </c>
      <c r="K688" s="7">
        <v>91.2</v>
      </c>
      <c r="L688" s="7" t="str">
        <f t="shared" si="16"/>
        <v>负</v>
      </c>
    </row>
    <row r="689" spans="2:12">
      <c r="B689" s="7"/>
      <c r="C689" s="7"/>
      <c r="D689" s="7"/>
      <c r="E689" s="7"/>
      <c r="F689" s="7"/>
      <c r="G689" s="8"/>
      <c r="H689" s="7" t="s">
        <v>79</v>
      </c>
      <c r="I689" s="7">
        <v>97.1</v>
      </c>
      <c r="J689" s="7" t="s">
        <v>73</v>
      </c>
      <c r="K689" s="7">
        <v>88</v>
      </c>
      <c r="L689" s="7" t="str">
        <f t="shared" si="16"/>
        <v>胜</v>
      </c>
    </row>
    <row r="690" spans="2:12">
      <c r="B690" s="7"/>
      <c r="C690" s="7"/>
      <c r="D690" s="7"/>
      <c r="E690" s="7"/>
      <c r="F690" s="7"/>
      <c r="G690" s="8"/>
      <c r="H690" s="7" t="s">
        <v>79</v>
      </c>
      <c r="I690" s="7">
        <v>97.1</v>
      </c>
      <c r="J690" s="7" t="s">
        <v>80</v>
      </c>
      <c r="K690" s="7">
        <v>84</v>
      </c>
      <c r="L690" s="7" t="str">
        <f t="shared" si="16"/>
        <v>胜</v>
      </c>
    </row>
    <row r="691" spans="2:12">
      <c r="B691" s="7"/>
      <c r="C691" s="7"/>
      <c r="D691" s="7"/>
      <c r="E691" s="7"/>
      <c r="F691" s="7"/>
      <c r="G691" s="8"/>
      <c r="H691" s="7" t="s">
        <v>79</v>
      </c>
      <c r="I691" s="7">
        <v>97.1</v>
      </c>
      <c r="J691" s="7" t="s">
        <v>38</v>
      </c>
      <c r="K691" s="7">
        <v>88.8</v>
      </c>
      <c r="L691" s="7" t="str">
        <f t="shared" si="16"/>
        <v>胜</v>
      </c>
    </row>
    <row r="692" spans="2:12">
      <c r="B692" s="7"/>
      <c r="C692" s="7"/>
      <c r="D692" s="7"/>
      <c r="E692" s="7"/>
      <c r="F692" s="7"/>
      <c r="G692" s="8"/>
      <c r="H692" s="7" t="s">
        <v>81</v>
      </c>
      <c r="I692" s="7">
        <v>33.3</v>
      </c>
      <c r="J692" s="7" t="s">
        <v>73</v>
      </c>
      <c r="K692" s="7">
        <v>89.3</v>
      </c>
      <c r="L692" s="7" t="str">
        <f t="shared" si="16"/>
        <v>负</v>
      </c>
    </row>
    <row r="693" spans="2:12">
      <c r="B693" s="7"/>
      <c r="C693" s="7"/>
      <c r="D693" s="7"/>
      <c r="E693" s="7"/>
      <c r="F693" s="7"/>
      <c r="G693" s="8"/>
      <c r="H693" s="7" t="s">
        <v>81</v>
      </c>
      <c r="I693" s="7">
        <v>33.3</v>
      </c>
      <c r="J693" s="7" t="s">
        <v>80</v>
      </c>
      <c r="K693" s="7">
        <v>83</v>
      </c>
      <c r="L693" s="7" t="str">
        <f t="shared" si="16"/>
        <v>负</v>
      </c>
    </row>
    <row r="694" spans="2:12">
      <c r="B694" s="7"/>
      <c r="C694" s="7"/>
      <c r="D694" s="7"/>
      <c r="E694" s="7"/>
      <c r="F694" s="7"/>
      <c r="G694" s="8"/>
      <c r="H694" s="7" t="s">
        <v>81</v>
      </c>
      <c r="I694" s="7">
        <v>33.3</v>
      </c>
      <c r="J694" s="7" t="s">
        <v>38</v>
      </c>
      <c r="K694" s="7">
        <v>94.3</v>
      </c>
      <c r="L694" s="7" t="str">
        <f t="shared" si="16"/>
        <v>负</v>
      </c>
    </row>
    <row r="695" spans="2:12">
      <c r="B695" s="7"/>
      <c r="C695" s="7"/>
      <c r="D695" s="7"/>
      <c r="E695" s="7"/>
      <c r="F695" s="7"/>
      <c r="G695" s="8"/>
      <c r="H695" s="7" t="s">
        <v>82</v>
      </c>
      <c r="I695" s="7">
        <v>88.2</v>
      </c>
      <c r="J695" s="7" t="s">
        <v>86</v>
      </c>
      <c r="K695" s="7">
        <v>99.3</v>
      </c>
      <c r="L695" s="7" t="str">
        <f t="shared" si="16"/>
        <v>负</v>
      </c>
    </row>
    <row r="696" spans="2:12">
      <c r="B696" s="7"/>
      <c r="C696" s="7"/>
      <c r="D696" s="7"/>
      <c r="E696" s="7"/>
      <c r="F696" s="7"/>
      <c r="G696" s="8"/>
      <c r="H696" s="7" t="s">
        <v>82</v>
      </c>
      <c r="I696" s="7">
        <v>88.2</v>
      </c>
      <c r="J696" s="7" t="s">
        <v>39</v>
      </c>
      <c r="K696" s="7">
        <v>90.7</v>
      </c>
      <c r="L696" s="7" t="str">
        <f t="shared" si="16"/>
        <v>负</v>
      </c>
    </row>
    <row r="697" spans="2:12">
      <c r="B697" s="7"/>
      <c r="C697" s="7"/>
      <c r="D697" s="7"/>
      <c r="E697" s="7"/>
      <c r="F697" s="7"/>
      <c r="G697" s="8"/>
      <c r="H697" s="44" t="s">
        <v>134</v>
      </c>
      <c r="I697" s="44">
        <v>89</v>
      </c>
      <c r="J697" s="44" t="s">
        <v>77</v>
      </c>
      <c r="K697" s="44">
        <v>76</v>
      </c>
      <c r="L697" s="44" t="str">
        <f t="shared" si="16"/>
        <v>胜</v>
      </c>
    </row>
    <row r="698" spans="2:12">
      <c r="B698" s="7"/>
      <c r="C698" s="7"/>
      <c r="D698" s="7"/>
      <c r="E698" s="7"/>
      <c r="F698" s="7"/>
      <c r="G698" s="8"/>
      <c r="H698" s="44" t="s">
        <v>134</v>
      </c>
      <c r="I698" s="44">
        <v>89</v>
      </c>
      <c r="J698" s="44" t="s">
        <v>55</v>
      </c>
      <c r="K698" s="44">
        <v>92.8</v>
      </c>
      <c r="L698" s="44" t="str">
        <f t="shared" si="16"/>
        <v>负</v>
      </c>
    </row>
    <row r="699" spans="2:12">
      <c r="B699" s="7"/>
      <c r="C699" s="7"/>
      <c r="D699" s="7"/>
      <c r="E699" s="7"/>
      <c r="F699" s="7"/>
      <c r="G699" s="8"/>
      <c r="H699" s="44" t="s">
        <v>169</v>
      </c>
      <c r="I699" s="44">
        <v>93.6</v>
      </c>
      <c r="J699" s="44" t="s">
        <v>55</v>
      </c>
      <c r="K699" s="44">
        <v>98.4</v>
      </c>
      <c r="L699" s="44" t="str">
        <f t="shared" si="16"/>
        <v>负</v>
      </c>
    </row>
    <row r="700" spans="2:12">
      <c r="B700" s="7"/>
      <c r="C700" s="7"/>
      <c r="D700" s="7"/>
      <c r="E700" s="7"/>
      <c r="F700" s="7"/>
      <c r="G700" s="8"/>
      <c r="H700" s="44" t="s">
        <v>136</v>
      </c>
      <c r="I700" s="44">
        <v>96.8</v>
      </c>
      <c r="J700" s="44" t="s">
        <v>55</v>
      </c>
      <c r="K700" s="44">
        <v>84.7</v>
      </c>
      <c r="L700" s="44" t="str">
        <f t="shared" si="16"/>
        <v>胜</v>
      </c>
    </row>
    <row r="701" spans="2:12">
      <c r="B701" s="7"/>
      <c r="C701" s="7"/>
      <c r="D701" s="7"/>
      <c r="E701" s="7"/>
      <c r="F701" s="7"/>
      <c r="G701" s="8"/>
      <c r="H701" s="44" t="s">
        <v>170</v>
      </c>
      <c r="I701" s="44">
        <v>102.8</v>
      </c>
      <c r="J701" s="44" t="s">
        <v>40</v>
      </c>
      <c r="K701" s="44">
        <v>101.2</v>
      </c>
      <c r="L701" s="44" t="str">
        <f t="shared" si="16"/>
        <v>胜</v>
      </c>
    </row>
    <row r="702" spans="2:12">
      <c r="B702" s="7"/>
      <c r="C702" s="7"/>
      <c r="D702" s="7"/>
      <c r="E702" s="7"/>
      <c r="F702" s="7"/>
      <c r="G702" s="8"/>
      <c r="H702" s="44" t="s">
        <v>170</v>
      </c>
      <c r="I702" s="44">
        <v>102.8</v>
      </c>
      <c r="J702" s="44" t="s">
        <v>86</v>
      </c>
      <c r="K702" s="44">
        <v>96.2</v>
      </c>
      <c r="L702" s="44" t="str">
        <f t="shared" si="16"/>
        <v>胜</v>
      </c>
    </row>
    <row r="703" spans="2:12">
      <c r="B703" s="7"/>
      <c r="C703" s="7"/>
      <c r="D703" s="7"/>
      <c r="E703" s="7"/>
      <c r="F703" s="7"/>
      <c r="G703" s="8"/>
      <c r="H703" s="44" t="s">
        <v>172</v>
      </c>
      <c r="I703" s="44">
        <v>100.8</v>
      </c>
      <c r="J703" s="44" t="s">
        <v>173</v>
      </c>
      <c r="K703" s="44">
        <v>96.5</v>
      </c>
      <c r="L703" s="44" t="str">
        <f t="shared" si="16"/>
        <v>胜</v>
      </c>
    </row>
    <row r="704" spans="2:12">
      <c r="B704" s="7"/>
      <c r="C704" s="7"/>
      <c r="D704" s="7"/>
      <c r="E704" s="7"/>
      <c r="F704" s="7"/>
      <c r="G704" s="8"/>
      <c r="H704" s="44" t="s">
        <v>172</v>
      </c>
      <c r="I704" s="44">
        <v>100.8</v>
      </c>
      <c r="J704" s="44" t="s">
        <v>40</v>
      </c>
      <c r="K704" s="44">
        <v>99.7</v>
      </c>
      <c r="L704" s="44" t="str">
        <f t="shared" si="16"/>
        <v>胜</v>
      </c>
    </row>
    <row r="705" spans="2:12">
      <c r="B705" s="37">
        <v>58</v>
      </c>
      <c r="C705" s="37" t="s">
        <v>174</v>
      </c>
      <c r="D705" s="37" t="s">
        <v>63</v>
      </c>
      <c r="E705" s="37">
        <f>COUNTA(H705:H722)</f>
        <v>18</v>
      </c>
      <c r="F705" s="37">
        <f>COUNTIF(L705:L722,"胜")</f>
        <v>7</v>
      </c>
      <c r="G705" s="8">
        <f>F705/E705</f>
        <v>0.388888888888889</v>
      </c>
      <c r="H705" s="5" t="s">
        <v>12</v>
      </c>
      <c r="I705" s="37">
        <v>90</v>
      </c>
      <c r="J705" s="37" t="s">
        <v>62</v>
      </c>
      <c r="K705" s="37">
        <v>97.5</v>
      </c>
      <c r="L705" s="5" t="str">
        <f>IF(I705&gt;K705,"胜",IF(I705=K705,"平",IF(I705&lt;K705,"负")))</f>
        <v>负</v>
      </c>
    </row>
    <row r="706" spans="2:12">
      <c r="B706" s="37"/>
      <c r="C706" s="37"/>
      <c r="D706" s="37"/>
      <c r="E706" s="37"/>
      <c r="F706" s="37"/>
      <c r="G706" s="8"/>
      <c r="H706" s="5" t="s">
        <v>12</v>
      </c>
      <c r="I706" s="37">
        <v>90</v>
      </c>
      <c r="J706" s="37">
        <v>123568024</v>
      </c>
      <c r="K706" s="37">
        <v>80.5</v>
      </c>
      <c r="L706" s="5" t="str">
        <f>IF(I706&gt;K706,"胜",IF(I706=K706,"平",IF(I706&lt;K706,"负")))</f>
        <v>胜</v>
      </c>
    </row>
    <row r="707" spans="2:12">
      <c r="B707" s="37"/>
      <c r="C707" s="37"/>
      <c r="D707" s="37"/>
      <c r="E707" s="37"/>
      <c r="F707" s="37"/>
      <c r="G707" s="8"/>
      <c r="H707" s="5" t="s">
        <v>16</v>
      </c>
      <c r="I707" s="37">
        <v>79.3</v>
      </c>
      <c r="J707" s="37" t="s">
        <v>62</v>
      </c>
      <c r="K707" s="37">
        <v>89.5</v>
      </c>
      <c r="L707" s="5" t="str">
        <f>IF(I707&gt;K707,"胜",IF(I707=K707,"平",IF(I707&lt;K707,"负")))</f>
        <v>负</v>
      </c>
    </row>
    <row r="708" spans="2:12">
      <c r="B708" s="37"/>
      <c r="C708" s="37"/>
      <c r="D708" s="37"/>
      <c r="E708" s="37"/>
      <c r="F708" s="37"/>
      <c r="G708" s="8"/>
      <c r="H708" s="5" t="s">
        <v>16</v>
      </c>
      <c r="I708" s="37">
        <v>79.3</v>
      </c>
      <c r="J708" s="37">
        <v>123568024</v>
      </c>
      <c r="K708" s="37">
        <v>89.3</v>
      </c>
      <c r="L708" s="5" t="str">
        <f>IF(I708&gt;K708,"胜",IF(I708=K708,"平",IF(I708&lt;K708,"负")))</f>
        <v>负</v>
      </c>
    </row>
    <row r="709" spans="2:12">
      <c r="B709" s="37"/>
      <c r="C709" s="37"/>
      <c r="D709" s="37"/>
      <c r="E709" s="37"/>
      <c r="F709" s="37"/>
      <c r="G709" s="8"/>
      <c r="H709" s="5" t="s">
        <v>17</v>
      </c>
      <c r="I709" s="37">
        <v>84.4</v>
      </c>
      <c r="J709" s="37" t="s">
        <v>62</v>
      </c>
      <c r="K709" s="37">
        <v>89.8</v>
      </c>
      <c r="L709" s="5" t="str">
        <f>IF(I709&gt;K709,"胜",IF(I709=K709,"平",IF(I709&lt;K709,"负")))</f>
        <v>负</v>
      </c>
    </row>
    <row r="710" spans="2:12">
      <c r="B710" s="37"/>
      <c r="C710" s="37"/>
      <c r="D710" s="37"/>
      <c r="E710" s="37"/>
      <c r="F710" s="37"/>
      <c r="G710" s="8"/>
      <c r="H710" s="5" t="s">
        <v>17</v>
      </c>
      <c r="I710" s="37">
        <v>84.4</v>
      </c>
      <c r="J710" s="37">
        <v>123568024</v>
      </c>
      <c r="K710" s="37">
        <v>89</v>
      </c>
      <c r="L710" s="5" t="str">
        <f>IF(I710&gt;K710,"胜",IF(I710=K710,"平",IF(I710&lt;K710,"负")))</f>
        <v>负</v>
      </c>
    </row>
    <row r="711" spans="2:12">
      <c r="B711" s="37"/>
      <c r="C711" s="37"/>
      <c r="D711" s="37"/>
      <c r="E711" s="37"/>
      <c r="F711" s="37"/>
      <c r="G711" s="8"/>
      <c r="H711" s="5" t="s">
        <v>17</v>
      </c>
      <c r="I711" s="37">
        <v>84.4</v>
      </c>
      <c r="J711" s="37" t="s">
        <v>64</v>
      </c>
      <c r="K711" s="37">
        <v>68.8</v>
      </c>
      <c r="L711" s="5" t="str">
        <f>IF(I711&gt;K711,"胜",IF(I711=K711,"平",IF(I711&lt;K711,"负")))</f>
        <v>胜</v>
      </c>
    </row>
    <row r="712" spans="2:12">
      <c r="B712" s="37"/>
      <c r="C712" s="37"/>
      <c r="D712" s="37"/>
      <c r="E712" s="37"/>
      <c r="F712" s="37"/>
      <c r="G712" s="8"/>
      <c r="H712" s="5" t="s">
        <v>18</v>
      </c>
      <c r="I712" s="37">
        <v>88</v>
      </c>
      <c r="J712" s="37" t="s">
        <v>62</v>
      </c>
      <c r="K712" s="37">
        <v>88.3</v>
      </c>
      <c r="L712" s="5" t="str">
        <f>IF(I712&gt;K712,"胜",IF(I712=K712,"平",IF(I712&lt;K712,"负")))</f>
        <v>负</v>
      </c>
    </row>
    <row r="713" spans="2:12">
      <c r="B713" s="37"/>
      <c r="C713" s="37"/>
      <c r="D713" s="37"/>
      <c r="E713" s="37"/>
      <c r="F713" s="37"/>
      <c r="G713" s="8"/>
      <c r="H713" s="5" t="s">
        <v>18</v>
      </c>
      <c r="I713" s="37">
        <v>88</v>
      </c>
      <c r="J713" s="37">
        <v>123568024</v>
      </c>
      <c r="K713" s="37">
        <v>92.8</v>
      </c>
      <c r="L713" s="5" t="str">
        <f>IF(I713&gt;K713,"胜",IF(I713=K713,"平",IF(I713&lt;K713,"负")))</f>
        <v>负</v>
      </c>
    </row>
    <row r="714" spans="2:12">
      <c r="B714" s="37"/>
      <c r="C714" s="37"/>
      <c r="D714" s="37"/>
      <c r="E714" s="37"/>
      <c r="F714" s="37"/>
      <c r="G714" s="8"/>
      <c r="H714" s="19" t="s">
        <v>103</v>
      </c>
      <c r="I714" s="19">
        <v>89.5</v>
      </c>
      <c r="J714" s="19" t="s">
        <v>121</v>
      </c>
      <c r="K714" s="19">
        <v>93.6</v>
      </c>
      <c r="L714" s="19" t="str">
        <f>IF(I714&gt;K714,"胜",IF(I714=K714,"平",IF(I714&lt;K714,"负")))</f>
        <v>负</v>
      </c>
    </row>
    <row r="715" spans="2:12">
      <c r="B715" s="37"/>
      <c r="C715" s="37"/>
      <c r="D715" s="37"/>
      <c r="E715" s="37"/>
      <c r="F715" s="37"/>
      <c r="G715" s="8"/>
      <c r="H715" s="19" t="s">
        <v>103</v>
      </c>
      <c r="I715" s="19">
        <v>89.5</v>
      </c>
      <c r="J715" s="19" t="s">
        <v>29</v>
      </c>
      <c r="K715" s="19">
        <v>88.5</v>
      </c>
      <c r="L715" s="19" t="str">
        <f>IF(I715&gt;K715,"胜",IF(I715=K715,"平",IF(I715&lt;K715,"负")))</f>
        <v>胜</v>
      </c>
    </row>
    <row r="716" spans="2:12">
      <c r="B716" s="37"/>
      <c r="C716" s="37"/>
      <c r="D716" s="37"/>
      <c r="E716" s="37"/>
      <c r="F716" s="37"/>
      <c r="G716" s="8"/>
      <c r="H716" s="19" t="s">
        <v>103</v>
      </c>
      <c r="I716" s="19">
        <v>89.5</v>
      </c>
      <c r="J716" s="19" t="s">
        <v>100</v>
      </c>
      <c r="K716" s="19">
        <v>82</v>
      </c>
      <c r="L716" s="19" t="str">
        <f>IF(I716&gt;K716,"胜",IF(I716=K716,"平",IF(I716&lt;K716,"负")))</f>
        <v>胜</v>
      </c>
    </row>
    <row r="717" spans="2:12">
      <c r="B717" s="37"/>
      <c r="C717" s="37"/>
      <c r="D717" s="37"/>
      <c r="E717" s="37"/>
      <c r="F717" s="37"/>
      <c r="G717" s="8"/>
      <c r="H717" s="19" t="s">
        <v>105</v>
      </c>
      <c r="I717" s="19">
        <v>96.3</v>
      </c>
      <c r="J717" s="19" t="s">
        <v>121</v>
      </c>
      <c r="K717" s="19">
        <v>91</v>
      </c>
      <c r="L717" s="19" t="str">
        <f>IF(I717&gt;K717,"胜",IF(I717=K717,"平",IF(I717&lt;K717,"负")))</f>
        <v>胜</v>
      </c>
    </row>
    <row r="718" spans="2:12">
      <c r="B718" s="37"/>
      <c r="C718" s="37"/>
      <c r="D718" s="37"/>
      <c r="E718" s="37"/>
      <c r="F718" s="37"/>
      <c r="G718" s="8"/>
      <c r="H718" s="19" t="s">
        <v>105</v>
      </c>
      <c r="I718" s="19">
        <v>96.3</v>
      </c>
      <c r="J718" s="19" t="s">
        <v>29</v>
      </c>
      <c r="K718" s="19">
        <v>77.3</v>
      </c>
      <c r="L718" s="19" t="str">
        <f>IF(I718&gt;K718,"胜",IF(I718=K718,"平",IF(I718&lt;K718,"负")))</f>
        <v>胜</v>
      </c>
    </row>
    <row r="719" spans="2:12">
      <c r="B719" s="37"/>
      <c r="C719" s="37"/>
      <c r="D719" s="37"/>
      <c r="E719" s="37"/>
      <c r="F719" s="37"/>
      <c r="G719" s="8"/>
      <c r="H719" s="19" t="s">
        <v>105</v>
      </c>
      <c r="I719" s="19">
        <v>96.3</v>
      </c>
      <c r="J719" s="19" t="s">
        <v>100</v>
      </c>
      <c r="K719" s="19">
        <v>82.5</v>
      </c>
      <c r="L719" s="19" t="str">
        <f>IF(I719&gt;K719,"胜",IF(I719=K719,"平",IF(I719&lt;K719,"负")))</f>
        <v>胜</v>
      </c>
    </row>
    <row r="720" spans="2:12">
      <c r="B720" s="37"/>
      <c r="C720" s="37"/>
      <c r="D720" s="37"/>
      <c r="E720" s="37"/>
      <c r="F720" s="37"/>
      <c r="G720" s="8"/>
      <c r="H720" s="19" t="s">
        <v>106</v>
      </c>
      <c r="I720" s="19">
        <v>84.8</v>
      </c>
      <c r="J720" s="19" t="s">
        <v>121</v>
      </c>
      <c r="K720" s="19">
        <v>89.8</v>
      </c>
      <c r="L720" s="19" t="str">
        <f>IF(I720&gt;K720,"胜",IF(I720=K720,"平",IF(I720&lt;K720,"负")))</f>
        <v>负</v>
      </c>
    </row>
    <row r="721" spans="2:12">
      <c r="B721" s="37"/>
      <c r="C721" s="37"/>
      <c r="D721" s="37"/>
      <c r="E721" s="37"/>
      <c r="F721" s="37"/>
      <c r="G721" s="8"/>
      <c r="H721" s="19" t="s">
        <v>106</v>
      </c>
      <c r="I721" s="19">
        <v>84.8</v>
      </c>
      <c r="J721" s="19" t="s">
        <v>29</v>
      </c>
      <c r="K721" s="19">
        <v>91.3</v>
      </c>
      <c r="L721" s="19" t="str">
        <f>IF(I721&gt;K721,"胜",IF(I721=K721,"平",IF(I721&lt;K721,"负")))</f>
        <v>负</v>
      </c>
    </row>
    <row r="722" spans="2:12">
      <c r="B722" s="37"/>
      <c r="C722" s="37"/>
      <c r="D722" s="37"/>
      <c r="E722" s="37"/>
      <c r="F722" s="37"/>
      <c r="G722" s="8"/>
      <c r="H722" s="19" t="s">
        <v>106</v>
      </c>
      <c r="I722" s="19">
        <v>84.8</v>
      </c>
      <c r="J722" s="19" t="s">
        <v>100</v>
      </c>
      <c r="K722" s="19">
        <v>90.3</v>
      </c>
      <c r="L722" s="19" t="str">
        <f>IF(I722&gt;K722,"胜",IF(I722=K722,"平",IF(I722&lt;K722,"负")))</f>
        <v>负</v>
      </c>
    </row>
    <row r="723" spans="2:12">
      <c r="B723" s="7">
        <v>201</v>
      </c>
      <c r="C723" s="7" t="s">
        <v>175</v>
      </c>
      <c r="D723" s="7" t="s">
        <v>176</v>
      </c>
      <c r="E723" s="7">
        <f>COUNTA(H723:H725)</f>
        <v>3</v>
      </c>
      <c r="F723" s="7">
        <f>COUNTIF(L723:L725,"胜")</f>
        <v>0</v>
      </c>
      <c r="G723" s="8">
        <f>F723/E723</f>
        <v>0</v>
      </c>
      <c r="H723" s="7" t="s">
        <v>19</v>
      </c>
      <c r="I723" s="7">
        <v>70.4</v>
      </c>
      <c r="J723" s="7" t="s">
        <v>100</v>
      </c>
      <c r="K723" s="7">
        <v>86.1</v>
      </c>
      <c r="L723" s="19" t="str">
        <f>IF(I723&gt;K723,"胜",IF(I723=K723,"平",IF(I723&lt;K723,"负")))</f>
        <v>负</v>
      </c>
    </row>
    <row r="724" spans="2:12">
      <c r="B724" s="7"/>
      <c r="C724" s="7"/>
      <c r="D724" s="7"/>
      <c r="E724" s="7"/>
      <c r="F724" s="7"/>
      <c r="G724" s="8"/>
      <c r="H724" s="7" t="s">
        <v>19</v>
      </c>
      <c r="I724" s="7">
        <v>70.4</v>
      </c>
      <c r="J724" s="7" t="s">
        <v>177</v>
      </c>
      <c r="K724" s="7">
        <v>79.7</v>
      </c>
      <c r="L724" s="19" t="str">
        <f>IF(I724&gt;K724,"胜",IF(I724=K724,"平",IF(I724&lt;K724,"负")))</f>
        <v>负</v>
      </c>
    </row>
    <row r="725" spans="2:12">
      <c r="B725" s="7"/>
      <c r="C725" s="7"/>
      <c r="D725" s="7"/>
      <c r="E725" s="7"/>
      <c r="F725" s="7"/>
      <c r="G725" s="8"/>
      <c r="H725" s="7" t="s">
        <v>19</v>
      </c>
      <c r="I725" s="7">
        <v>70.4</v>
      </c>
      <c r="J725" s="7" t="s">
        <v>39</v>
      </c>
      <c r="K725" s="7">
        <v>80.9</v>
      </c>
      <c r="L725" s="19" t="str">
        <f>IF(I725&gt;K725,"胜",IF(I725=K725,"平",IF(I725&lt;K725,"负")))</f>
        <v>负</v>
      </c>
    </row>
    <row r="726" spans="2:12">
      <c r="B726" s="7">
        <v>158</v>
      </c>
      <c r="C726" s="7" t="s">
        <v>91</v>
      </c>
      <c r="D726" s="7" t="s">
        <v>91</v>
      </c>
      <c r="E726" s="7">
        <f>COUNTA(H726:H754)</f>
        <v>29</v>
      </c>
      <c r="F726" s="7">
        <f>COUNTIF(L726:L754,"胜")</f>
        <v>12</v>
      </c>
      <c r="G726" s="8">
        <f>F726/E726</f>
        <v>0.413793103448276</v>
      </c>
      <c r="H726" s="7" t="s">
        <v>47</v>
      </c>
      <c r="I726" s="7">
        <v>93.2</v>
      </c>
      <c r="J726" s="7" t="s">
        <v>71</v>
      </c>
      <c r="K726" s="7">
        <v>92.1</v>
      </c>
      <c r="L726" s="19" t="str">
        <f>IF(I726&gt;K726,"胜",IF(I726=K726,"平",IF(I726&lt;K726,"负")))</f>
        <v>胜</v>
      </c>
    </row>
    <row r="727" spans="2:12">
      <c r="B727" s="7"/>
      <c r="C727" s="7"/>
      <c r="D727" s="7"/>
      <c r="E727" s="7"/>
      <c r="F727" s="7"/>
      <c r="G727" s="8"/>
      <c r="H727" s="7" t="s">
        <v>47</v>
      </c>
      <c r="I727" s="7">
        <v>93.2</v>
      </c>
      <c r="J727" s="7" t="s">
        <v>55</v>
      </c>
      <c r="K727" s="7">
        <v>72.9</v>
      </c>
      <c r="L727" s="19" t="str">
        <f>IF(I727&gt;K727,"胜",IF(I727=K727,"平",IF(I727&lt;K727,"负")))</f>
        <v>胜</v>
      </c>
    </row>
    <row r="728" spans="2:12">
      <c r="B728" s="7"/>
      <c r="C728" s="7"/>
      <c r="D728" s="7"/>
      <c r="E728" s="7"/>
      <c r="F728" s="7"/>
      <c r="G728" s="8"/>
      <c r="H728" s="7" t="s">
        <v>47</v>
      </c>
      <c r="I728" s="7">
        <v>93.2</v>
      </c>
      <c r="J728" s="7" t="s">
        <v>77</v>
      </c>
      <c r="K728" s="7">
        <v>96.2</v>
      </c>
      <c r="L728" s="19" t="str">
        <f>IF(I728&gt;K728,"胜",IF(I728=K728,"平",IF(I728&lt;K728,"负")))</f>
        <v>负</v>
      </c>
    </row>
    <row r="729" spans="2:12">
      <c r="B729" s="7"/>
      <c r="C729" s="7"/>
      <c r="D729" s="7"/>
      <c r="E729" s="7"/>
      <c r="F729" s="7"/>
      <c r="G729" s="8"/>
      <c r="H729" s="7" t="s">
        <v>50</v>
      </c>
      <c r="I729" s="7">
        <v>84.6</v>
      </c>
      <c r="J729" s="7" t="s">
        <v>71</v>
      </c>
      <c r="K729" s="7">
        <v>87.1</v>
      </c>
      <c r="L729" s="19" t="str">
        <f>IF(I729&gt;K729,"胜",IF(I729=K729,"平",IF(I729&lt;K729,"负")))</f>
        <v>负</v>
      </c>
    </row>
    <row r="730" spans="2:12">
      <c r="B730" s="7"/>
      <c r="C730" s="7"/>
      <c r="D730" s="7"/>
      <c r="E730" s="7"/>
      <c r="F730" s="7"/>
      <c r="G730" s="8"/>
      <c r="H730" s="7" t="s">
        <v>50</v>
      </c>
      <c r="I730" s="7">
        <v>84.6</v>
      </c>
      <c r="J730" s="7" t="s">
        <v>55</v>
      </c>
      <c r="K730" s="7">
        <v>99.8</v>
      </c>
      <c r="L730" s="19" t="str">
        <f>IF(I730&gt;K730,"胜",IF(I730=K730,"平",IF(I730&lt;K730,"负")))</f>
        <v>负</v>
      </c>
    </row>
    <row r="731" spans="2:12">
      <c r="B731" s="7"/>
      <c r="C731" s="7"/>
      <c r="D731" s="7"/>
      <c r="E731" s="7"/>
      <c r="F731" s="7"/>
      <c r="G731" s="8"/>
      <c r="H731" s="7" t="s">
        <v>50</v>
      </c>
      <c r="I731" s="7">
        <v>84.6</v>
      </c>
      <c r="J731" s="7" t="s">
        <v>77</v>
      </c>
      <c r="K731" s="7">
        <v>85.5</v>
      </c>
      <c r="L731" s="19" t="str">
        <f>IF(I731&gt;K731,"胜",IF(I731=K731,"平",IF(I731&lt;K731,"负")))</f>
        <v>负</v>
      </c>
    </row>
    <row r="732" spans="2:12">
      <c r="B732" s="7"/>
      <c r="C732" s="7"/>
      <c r="D732" s="7"/>
      <c r="E732" s="7"/>
      <c r="F732" s="7"/>
      <c r="G732" s="8"/>
      <c r="H732" s="7" t="s">
        <v>51</v>
      </c>
      <c r="I732" s="7">
        <v>85.4</v>
      </c>
      <c r="J732" s="7" t="s">
        <v>55</v>
      </c>
      <c r="K732" s="7">
        <v>92.5</v>
      </c>
      <c r="L732" s="19" t="str">
        <f>IF(I732&gt;K732,"胜",IF(I732=K732,"平",IF(I732&lt;K732,"负")))</f>
        <v>负</v>
      </c>
    </row>
    <row r="733" spans="2:12">
      <c r="B733" s="7"/>
      <c r="C733" s="7"/>
      <c r="D733" s="7"/>
      <c r="E733" s="7"/>
      <c r="F733" s="7"/>
      <c r="G733" s="8"/>
      <c r="H733" s="7" t="s">
        <v>51</v>
      </c>
      <c r="I733" s="7">
        <v>85.4</v>
      </c>
      <c r="J733" s="7" t="s">
        <v>77</v>
      </c>
      <c r="K733" s="7">
        <v>73.2</v>
      </c>
      <c r="L733" s="19" t="str">
        <f>IF(I733&gt;K733,"胜",IF(I733=K733,"平",IF(I733&lt;K733,"负")))</f>
        <v>胜</v>
      </c>
    </row>
    <row r="734" spans="2:12">
      <c r="B734" s="7"/>
      <c r="C734" s="7"/>
      <c r="D734" s="7"/>
      <c r="E734" s="7"/>
      <c r="F734" s="7"/>
      <c r="G734" s="8"/>
      <c r="H734" s="7" t="s">
        <v>90</v>
      </c>
      <c r="I734" s="7">
        <v>82.6</v>
      </c>
      <c r="J734" s="7" t="s">
        <v>20</v>
      </c>
      <c r="K734" s="7">
        <v>96.7</v>
      </c>
      <c r="L734" s="19" t="str">
        <f>IF(I734&gt;K734,"胜",IF(I734=K734,"平",IF(I734&lt;K734,"负")))</f>
        <v>负</v>
      </c>
    </row>
    <row r="735" spans="2:12">
      <c r="B735" s="7"/>
      <c r="C735" s="7"/>
      <c r="D735" s="7"/>
      <c r="E735" s="7"/>
      <c r="F735" s="7"/>
      <c r="G735" s="8"/>
      <c r="H735" s="7" t="s">
        <v>90</v>
      </c>
      <c r="I735" s="7">
        <v>82.6</v>
      </c>
      <c r="J735" s="7" t="s">
        <v>49</v>
      </c>
      <c r="K735" s="7">
        <v>92.7</v>
      </c>
      <c r="L735" s="19" t="str">
        <f>IF(I735&gt;K735,"胜",IF(I735=K735,"平",IF(I735&lt;K735,"负")))</f>
        <v>负</v>
      </c>
    </row>
    <row r="736" spans="2:12">
      <c r="B736" s="7"/>
      <c r="C736" s="7"/>
      <c r="D736" s="7"/>
      <c r="E736" s="7"/>
      <c r="F736" s="7"/>
      <c r="G736" s="8"/>
      <c r="H736" s="7" t="s">
        <v>90</v>
      </c>
      <c r="I736" s="7">
        <v>82.6</v>
      </c>
      <c r="J736" s="7" t="s">
        <v>78</v>
      </c>
      <c r="K736" s="7">
        <v>87.6</v>
      </c>
      <c r="L736" s="19" t="str">
        <f>IF(I736&gt;K736,"胜",IF(I736=K736,"平",IF(I736&lt;K736,"负")))</f>
        <v>负</v>
      </c>
    </row>
    <row r="737" spans="2:12">
      <c r="B737" s="7"/>
      <c r="C737" s="7"/>
      <c r="D737" s="7"/>
      <c r="E737" s="7"/>
      <c r="F737" s="7"/>
      <c r="G737" s="8"/>
      <c r="H737" s="7" t="s">
        <v>56</v>
      </c>
      <c r="I737" s="7">
        <v>87.7</v>
      </c>
      <c r="J737" s="7" t="s">
        <v>78</v>
      </c>
      <c r="K737" s="7">
        <v>82.5</v>
      </c>
      <c r="L737" s="19" t="str">
        <f>IF(I737&gt;K737,"胜",IF(I737=K737,"平",IF(I737&lt;K737,"负")))</f>
        <v>胜</v>
      </c>
    </row>
    <row r="738" spans="2:12">
      <c r="B738" s="7"/>
      <c r="C738" s="7"/>
      <c r="D738" s="7"/>
      <c r="E738" s="7"/>
      <c r="F738" s="7"/>
      <c r="G738" s="8"/>
      <c r="H738" s="7" t="s">
        <v>131</v>
      </c>
      <c r="I738" s="7">
        <v>90.5</v>
      </c>
      <c r="J738" s="7" t="s">
        <v>54</v>
      </c>
      <c r="K738" s="7">
        <v>98.3</v>
      </c>
      <c r="L738" s="19" t="str">
        <f>IF(I738&gt;K738,"胜",IF(I738=K738,"平",IF(I738&lt;K738,"负")))</f>
        <v>负</v>
      </c>
    </row>
    <row r="739" spans="2:12">
      <c r="B739" s="7"/>
      <c r="C739" s="7"/>
      <c r="D739" s="7"/>
      <c r="E739" s="7"/>
      <c r="F739" s="7"/>
      <c r="G739" s="8"/>
      <c r="H739" s="7" t="s">
        <v>131</v>
      </c>
      <c r="I739" s="7">
        <v>90.5</v>
      </c>
      <c r="J739" s="7" t="s">
        <v>86</v>
      </c>
      <c r="K739" s="7">
        <v>86</v>
      </c>
      <c r="L739" s="19" t="str">
        <f>IF(I739&gt;K739,"胜",IF(I739=K739,"平",IF(I739&lt;K739,"负")))</f>
        <v>胜</v>
      </c>
    </row>
    <row r="740" spans="2:12">
      <c r="B740" s="7"/>
      <c r="C740" s="7"/>
      <c r="D740" s="7"/>
      <c r="E740" s="7"/>
      <c r="F740" s="7"/>
      <c r="G740" s="8"/>
      <c r="H740" s="7" t="s">
        <v>131</v>
      </c>
      <c r="I740" s="7">
        <v>90.5</v>
      </c>
      <c r="J740" s="7" t="s">
        <v>78</v>
      </c>
      <c r="K740" s="7">
        <v>80.6</v>
      </c>
      <c r="L740" s="19" t="str">
        <f>IF(I740&gt;K740,"胜",IF(I740=K740,"平",IF(I740&lt;K740,"负")))</f>
        <v>胜</v>
      </c>
    </row>
    <row r="741" spans="2:12">
      <c r="B741" s="7"/>
      <c r="C741" s="7"/>
      <c r="D741" s="7"/>
      <c r="E741" s="7"/>
      <c r="F741" s="7"/>
      <c r="G741" s="8"/>
      <c r="H741" s="7" t="s">
        <v>131</v>
      </c>
      <c r="I741" s="7">
        <v>90.5</v>
      </c>
      <c r="J741" s="7" t="s">
        <v>132</v>
      </c>
      <c r="K741" s="7">
        <v>92.3</v>
      </c>
      <c r="L741" s="19" t="str">
        <f>IF(I741&gt;K741,"胜",IF(I741=K741,"平",IF(I741&lt;K741,"负")))</f>
        <v>负</v>
      </c>
    </row>
    <row r="742" spans="2:12">
      <c r="B742" s="7"/>
      <c r="C742" s="7"/>
      <c r="D742" s="7"/>
      <c r="E742" s="7"/>
      <c r="F742" s="7"/>
      <c r="G742" s="8"/>
      <c r="H742" s="7" t="s">
        <v>79</v>
      </c>
      <c r="I742" s="7">
        <v>86.9</v>
      </c>
      <c r="J742" s="7" t="s">
        <v>54</v>
      </c>
      <c r="K742" s="7">
        <v>97.1</v>
      </c>
      <c r="L742" s="19" t="str">
        <f>IF(I742&gt;K742,"胜",IF(I742=K742,"平",IF(I742&lt;K742,"负")))</f>
        <v>负</v>
      </c>
    </row>
    <row r="743" spans="2:12">
      <c r="B743" s="7"/>
      <c r="C743" s="7"/>
      <c r="D743" s="7"/>
      <c r="E743" s="7"/>
      <c r="F743" s="7"/>
      <c r="G743" s="8"/>
      <c r="H743" s="7" t="s">
        <v>79</v>
      </c>
      <c r="I743" s="7">
        <v>86.9</v>
      </c>
      <c r="J743" s="7" t="s">
        <v>86</v>
      </c>
      <c r="K743" s="7">
        <v>97.3</v>
      </c>
      <c r="L743" s="19" t="str">
        <f>IF(I743&gt;K743,"胜",IF(I743=K743,"平",IF(I743&lt;K743,"负")))</f>
        <v>负</v>
      </c>
    </row>
    <row r="744" spans="2:12">
      <c r="B744" s="7"/>
      <c r="C744" s="7"/>
      <c r="D744" s="7"/>
      <c r="E744" s="7"/>
      <c r="F744" s="7"/>
      <c r="G744" s="8"/>
      <c r="H744" s="7" t="s">
        <v>79</v>
      </c>
      <c r="I744" s="7">
        <v>86.9</v>
      </c>
      <c r="J744" s="7" t="s">
        <v>78</v>
      </c>
      <c r="K744" s="7">
        <v>72.9</v>
      </c>
      <c r="L744" s="19" t="str">
        <f t="shared" ref="L744:L754" si="17">IF(I744&gt;K744,"胜",IF(I744=K744,"平",IF(I744&lt;K744,"负")))</f>
        <v>胜</v>
      </c>
    </row>
    <row r="745" spans="2:12">
      <c r="B745" s="7"/>
      <c r="C745" s="7"/>
      <c r="D745" s="7"/>
      <c r="E745" s="7"/>
      <c r="F745" s="7"/>
      <c r="G745" s="8"/>
      <c r="H745" s="7" t="s">
        <v>81</v>
      </c>
      <c r="I745" s="7">
        <v>87.9</v>
      </c>
      <c r="J745" s="7" t="s">
        <v>54</v>
      </c>
      <c r="K745" s="7">
        <v>90.6</v>
      </c>
      <c r="L745" s="19" t="str">
        <f t="shared" si="17"/>
        <v>负</v>
      </c>
    </row>
    <row r="746" spans="2:12">
      <c r="B746" s="7"/>
      <c r="C746" s="7"/>
      <c r="D746" s="7"/>
      <c r="E746" s="7"/>
      <c r="F746" s="7"/>
      <c r="G746" s="8"/>
      <c r="H746" s="7" t="s">
        <v>81</v>
      </c>
      <c r="I746" s="7">
        <v>87.9</v>
      </c>
      <c r="J746" s="7" t="s">
        <v>86</v>
      </c>
      <c r="K746" s="7">
        <v>89.7</v>
      </c>
      <c r="L746" s="19" t="str">
        <f t="shared" si="17"/>
        <v>负</v>
      </c>
    </row>
    <row r="747" spans="2:12">
      <c r="B747" s="7"/>
      <c r="C747" s="7"/>
      <c r="D747" s="7"/>
      <c r="E747" s="7"/>
      <c r="F747" s="7"/>
      <c r="G747" s="8"/>
      <c r="H747" s="7" t="s">
        <v>81</v>
      </c>
      <c r="I747" s="7">
        <v>87.9</v>
      </c>
      <c r="J747" s="7" t="s">
        <v>78</v>
      </c>
      <c r="K747" s="7">
        <v>84.7</v>
      </c>
      <c r="L747" s="19" t="str">
        <f t="shared" si="17"/>
        <v>胜</v>
      </c>
    </row>
    <row r="748" spans="2:12">
      <c r="B748" s="7"/>
      <c r="C748" s="7"/>
      <c r="D748" s="7"/>
      <c r="E748" s="7"/>
      <c r="F748" s="7"/>
      <c r="G748" s="8"/>
      <c r="H748" s="7" t="s">
        <v>81</v>
      </c>
      <c r="I748" s="7">
        <v>87.9</v>
      </c>
      <c r="J748" s="7" t="s">
        <v>132</v>
      </c>
      <c r="K748" s="7">
        <v>93.2</v>
      </c>
      <c r="L748" s="19" t="str">
        <f t="shared" si="17"/>
        <v>负</v>
      </c>
    </row>
    <row r="749" spans="2:12">
      <c r="B749" s="7"/>
      <c r="C749" s="7"/>
      <c r="D749" s="7"/>
      <c r="E749" s="7"/>
      <c r="F749" s="7"/>
      <c r="G749" s="8"/>
      <c r="H749" s="44" t="s">
        <v>134</v>
      </c>
      <c r="I749" s="44">
        <v>89.4</v>
      </c>
      <c r="J749" s="44" t="s">
        <v>86</v>
      </c>
      <c r="K749" s="44">
        <v>95.5</v>
      </c>
      <c r="L749" s="44" t="str">
        <f t="shared" si="17"/>
        <v>负</v>
      </c>
    </row>
    <row r="750" spans="2:12">
      <c r="B750" s="7"/>
      <c r="C750" s="7"/>
      <c r="D750" s="7"/>
      <c r="E750" s="7"/>
      <c r="F750" s="7"/>
      <c r="G750" s="8"/>
      <c r="H750" s="44" t="s">
        <v>134</v>
      </c>
      <c r="I750" s="44">
        <v>89.4</v>
      </c>
      <c r="J750" s="44" t="s">
        <v>178</v>
      </c>
      <c r="K750" s="44">
        <v>89</v>
      </c>
      <c r="L750" s="44" t="str">
        <f t="shared" si="17"/>
        <v>胜</v>
      </c>
    </row>
    <row r="751" spans="2:12">
      <c r="B751" s="7"/>
      <c r="C751" s="7"/>
      <c r="D751" s="7"/>
      <c r="E751" s="7"/>
      <c r="F751" s="7"/>
      <c r="G751" s="8"/>
      <c r="H751" s="44" t="s">
        <v>169</v>
      </c>
      <c r="I751" s="44">
        <v>94.2</v>
      </c>
      <c r="J751" s="44" t="s">
        <v>86</v>
      </c>
      <c r="K751" s="44">
        <v>92.5</v>
      </c>
      <c r="L751" s="44" t="str">
        <f t="shared" si="17"/>
        <v>胜</v>
      </c>
    </row>
    <row r="752" spans="2:12">
      <c r="B752" s="7"/>
      <c r="C752" s="7"/>
      <c r="D752" s="7"/>
      <c r="E752" s="7"/>
      <c r="F752" s="7"/>
      <c r="G752" s="8"/>
      <c r="H752" s="44" t="s">
        <v>169</v>
      </c>
      <c r="I752" s="44">
        <v>94.2</v>
      </c>
      <c r="J752" s="44" t="s">
        <v>178</v>
      </c>
      <c r="K752" s="44">
        <v>85.7</v>
      </c>
      <c r="L752" s="44" t="str">
        <f t="shared" si="17"/>
        <v>胜</v>
      </c>
    </row>
    <row r="753" spans="2:12">
      <c r="B753" s="7"/>
      <c r="C753" s="7"/>
      <c r="D753" s="7"/>
      <c r="E753" s="7"/>
      <c r="F753" s="7"/>
      <c r="G753" s="8"/>
      <c r="H753" s="44" t="s">
        <v>170</v>
      </c>
      <c r="I753" s="44">
        <v>87.4</v>
      </c>
      <c r="J753" s="44" t="s">
        <v>55</v>
      </c>
      <c r="K753" s="44">
        <v>87.2</v>
      </c>
      <c r="L753" s="44" t="str">
        <f t="shared" si="17"/>
        <v>胜</v>
      </c>
    </row>
    <row r="754" spans="2:12">
      <c r="B754" s="7"/>
      <c r="C754" s="7"/>
      <c r="D754" s="7"/>
      <c r="E754" s="7"/>
      <c r="F754" s="7"/>
      <c r="G754" s="8"/>
      <c r="H754" s="44" t="s">
        <v>170</v>
      </c>
      <c r="I754" s="44">
        <v>87.4</v>
      </c>
      <c r="J754" s="44" t="s">
        <v>137</v>
      </c>
      <c r="K754" s="44">
        <v>95.2</v>
      </c>
      <c r="L754" s="44" t="str">
        <f t="shared" si="17"/>
        <v>负</v>
      </c>
    </row>
    <row r="755" spans="2:12">
      <c r="B755" s="7">
        <v>54</v>
      </c>
      <c r="C755" s="7" t="s">
        <v>86</v>
      </c>
      <c r="D755" s="7" t="s">
        <v>100</v>
      </c>
      <c r="E755" s="7">
        <f>COUNTA(H755:H813)</f>
        <v>59</v>
      </c>
      <c r="F755" s="7">
        <f>COUNTIF(L755:L813,"胜")</f>
        <v>36</v>
      </c>
      <c r="G755" s="8">
        <f>F755/E755</f>
        <v>0.610169491525424</v>
      </c>
      <c r="H755" s="19" t="s">
        <v>103</v>
      </c>
      <c r="I755" s="19">
        <v>82</v>
      </c>
      <c r="J755" s="19" t="s">
        <v>121</v>
      </c>
      <c r="K755" s="19">
        <v>93.6</v>
      </c>
      <c r="L755" s="19" t="str">
        <f t="shared" ref="L755:L783" si="18">IF(I755&gt;K755,"胜",IF(I755=K755,"平",IF(I755&lt;K755,"负")))</f>
        <v>负</v>
      </c>
    </row>
    <row r="756" spans="2:12">
      <c r="B756" s="7"/>
      <c r="C756" s="7"/>
      <c r="D756" s="7"/>
      <c r="E756" s="7"/>
      <c r="F756" s="7"/>
      <c r="G756" s="8"/>
      <c r="H756" s="19" t="s">
        <v>103</v>
      </c>
      <c r="I756" s="19">
        <v>82</v>
      </c>
      <c r="J756" s="19" t="s">
        <v>29</v>
      </c>
      <c r="K756" s="19">
        <v>88.5</v>
      </c>
      <c r="L756" s="19" t="str">
        <f t="shared" si="18"/>
        <v>负</v>
      </c>
    </row>
    <row r="757" spans="2:12">
      <c r="B757" s="7"/>
      <c r="C757" s="7"/>
      <c r="D757" s="7"/>
      <c r="E757" s="7"/>
      <c r="F757" s="7"/>
      <c r="G757" s="8"/>
      <c r="H757" s="19" t="s">
        <v>103</v>
      </c>
      <c r="I757" s="19">
        <v>82</v>
      </c>
      <c r="J757" s="19" t="s">
        <v>63</v>
      </c>
      <c r="K757" s="19">
        <v>89.5</v>
      </c>
      <c r="L757" s="19" t="str">
        <f t="shared" si="18"/>
        <v>负</v>
      </c>
    </row>
    <row r="758" spans="2:12">
      <c r="B758" s="7"/>
      <c r="C758" s="7"/>
      <c r="D758" s="7"/>
      <c r="E758" s="7"/>
      <c r="F758" s="7"/>
      <c r="G758" s="8"/>
      <c r="H758" s="19" t="s">
        <v>105</v>
      </c>
      <c r="I758" s="19">
        <v>82.5</v>
      </c>
      <c r="J758" s="19" t="s">
        <v>121</v>
      </c>
      <c r="K758" s="19">
        <v>91</v>
      </c>
      <c r="L758" s="19" t="str">
        <f t="shared" si="18"/>
        <v>负</v>
      </c>
    </row>
    <row r="759" spans="2:12">
      <c r="B759" s="7"/>
      <c r="C759" s="7"/>
      <c r="D759" s="7"/>
      <c r="E759" s="7"/>
      <c r="F759" s="7"/>
      <c r="G759" s="8"/>
      <c r="H759" s="19" t="s">
        <v>105</v>
      </c>
      <c r="I759" s="19">
        <v>82.5</v>
      </c>
      <c r="J759" s="19" t="s">
        <v>29</v>
      </c>
      <c r="K759" s="19">
        <v>77.3</v>
      </c>
      <c r="L759" s="19" t="str">
        <f t="shared" si="18"/>
        <v>胜</v>
      </c>
    </row>
    <row r="760" spans="2:12">
      <c r="B760" s="7"/>
      <c r="C760" s="7"/>
      <c r="D760" s="7"/>
      <c r="E760" s="7"/>
      <c r="F760" s="7"/>
      <c r="G760" s="8"/>
      <c r="H760" s="19" t="s">
        <v>105</v>
      </c>
      <c r="I760" s="19">
        <v>82.5</v>
      </c>
      <c r="J760" s="19" t="s">
        <v>63</v>
      </c>
      <c r="K760" s="19">
        <v>96.3</v>
      </c>
      <c r="L760" s="19" t="str">
        <f t="shared" si="18"/>
        <v>负</v>
      </c>
    </row>
    <row r="761" spans="2:12">
      <c r="B761" s="7"/>
      <c r="C761" s="7"/>
      <c r="D761" s="7"/>
      <c r="E761" s="7"/>
      <c r="F761" s="7"/>
      <c r="G761" s="8"/>
      <c r="H761" s="19" t="s">
        <v>106</v>
      </c>
      <c r="I761" s="19">
        <v>90.3</v>
      </c>
      <c r="J761" s="19" t="s">
        <v>121</v>
      </c>
      <c r="K761" s="19">
        <v>89.8</v>
      </c>
      <c r="L761" s="19" t="str">
        <f t="shared" si="18"/>
        <v>胜</v>
      </c>
    </row>
    <row r="762" spans="2:12">
      <c r="B762" s="7"/>
      <c r="C762" s="7"/>
      <c r="D762" s="7"/>
      <c r="E762" s="7"/>
      <c r="F762" s="7"/>
      <c r="G762" s="8"/>
      <c r="H762" s="19" t="s">
        <v>106</v>
      </c>
      <c r="I762" s="19">
        <v>90.3</v>
      </c>
      <c r="J762" s="19" t="s">
        <v>29</v>
      </c>
      <c r="K762" s="19">
        <v>91.3</v>
      </c>
      <c r="L762" s="19" t="str">
        <f t="shared" si="18"/>
        <v>负</v>
      </c>
    </row>
    <row r="763" spans="2:12">
      <c r="B763" s="7"/>
      <c r="C763" s="7"/>
      <c r="D763" s="7"/>
      <c r="E763" s="7"/>
      <c r="F763" s="7"/>
      <c r="G763" s="8"/>
      <c r="H763" s="19" t="s">
        <v>106</v>
      </c>
      <c r="I763" s="19">
        <v>90.3</v>
      </c>
      <c r="J763" s="19" t="s">
        <v>63</v>
      </c>
      <c r="K763" s="19">
        <v>84.8</v>
      </c>
      <c r="L763" s="19" t="str">
        <f t="shared" si="18"/>
        <v>胜</v>
      </c>
    </row>
    <row r="764" spans="2:12">
      <c r="B764" s="7"/>
      <c r="C764" s="7"/>
      <c r="D764" s="7"/>
      <c r="E764" s="7"/>
      <c r="F764" s="7"/>
      <c r="G764" s="8"/>
      <c r="H764" s="7" t="s">
        <v>19</v>
      </c>
      <c r="I764" s="7">
        <v>86.1</v>
      </c>
      <c r="J764" s="7" t="s">
        <v>177</v>
      </c>
      <c r="K764" s="7">
        <v>79.7</v>
      </c>
      <c r="L764" s="19" t="str">
        <f t="shared" si="18"/>
        <v>胜</v>
      </c>
    </row>
    <row r="765" spans="2:12">
      <c r="B765" s="7"/>
      <c r="C765" s="7"/>
      <c r="D765" s="7"/>
      <c r="E765" s="7"/>
      <c r="F765" s="7"/>
      <c r="G765" s="8"/>
      <c r="H765" s="7" t="s">
        <v>19</v>
      </c>
      <c r="I765" s="7">
        <v>86.1</v>
      </c>
      <c r="J765" s="7" t="s">
        <v>176</v>
      </c>
      <c r="K765" s="7">
        <v>70.4</v>
      </c>
      <c r="L765" s="19" t="str">
        <f t="shared" si="18"/>
        <v>胜</v>
      </c>
    </row>
    <row r="766" spans="2:12">
      <c r="B766" s="7"/>
      <c r="C766" s="7"/>
      <c r="D766" s="7"/>
      <c r="E766" s="7"/>
      <c r="F766" s="7"/>
      <c r="G766" s="8"/>
      <c r="H766" s="7" t="s">
        <v>19</v>
      </c>
      <c r="I766" s="7">
        <v>86.1</v>
      </c>
      <c r="J766" s="7" t="s">
        <v>39</v>
      </c>
      <c r="K766" s="7">
        <v>80.9</v>
      </c>
      <c r="L766" s="19" t="str">
        <f t="shared" si="18"/>
        <v>胜</v>
      </c>
    </row>
    <row r="767" spans="2:12">
      <c r="B767" s="7"/>
      <c r="C767" s="7"/>
      <c r="D767" s="7"/>
      <c r="E767" s="7"/>
      <c r="F767" s="7"/>
      <c r="G767" s="8"/>
      <c r="H767" s="7" t="s">
        <v>22</v>
      </c>
      <c r="I767" s="7">
        <v>85.3</v>
      </c>
      <c r="J767" s="7" t="s">
        <v>39</v>
      </c>
      <c r="K767" s="7">
        <v>86.2</v>
      </c>
      <c r="L767" s="19" t="str">
        <f t="shared" si="18"/>
        <v>负</v>
      </c>
    </row>
    <row r="768" spans="2:12">
      <c r="B768" s="7"/>
      <c r="C768" s="7"/>
      <c r="D768" s="7"/>
      <c r="E768" s="7"/>
      <c r="F768" s="7"/>
      <c r="G768" s="8"/>
      <c r="H768" s="7" t="s">
        <v>25</v>
      </c>
      <c r="I768" s="7">
        <v>82.5</v>
      </c>
      <c r="J768" s="7">
        <v>835743384</v>
      </c>
      <c r="K768" s="7">
        <v>80.6</v>
      </c>
      <c r="L768" s="19" t="str">
        <f t="shared" si="18"/>
        <v>胜</v>
      </c>
    </row>
    <row r="769" spans="2:12">
      <c r="B769" s="7"/>
      <c r="C769" s="7"/>
      <c r="D769" s="7"/>
      <c r="E769" s="7"/>
      <c r="F769" s="7"/>
      <c r="G769" s="8"/>
      <c r="H769" s="7" t="s">
        <v>27</v>
      </c>
      <c r="I769" s="7">
        <v>86</v>
      </c>
      <c r="J769" s="7">
        <v>835743384</v>
      </c>
      <c r="K769" s="7">
        <v>85.8</v>
      </c>
      <c r="L769" s="19" t="str">
        <f t="shared" si="18"/>
        <v>胜</v>
      </c>
    </row>
    <row r="770" spans="2:12">
      <c r="B770" s="7"/>
      <c r="C770" s="7"/>
      <c r="D770" s="7"/>
      <c r="E770" s="7"/>
      <c r="F770" s="7"/>
      <c r="G770" s="8"/>
      <c r="H770" s="7" t="s">
        <v>28</v>
      </c>
      <c r="I770" s="7">
        <v>92.5</v>
      </c>
      <c r="J770" s="7" t="s">
        <v>116</v>
      </c>
      <c r="K770" s="7">
        <v>85.9</v>
      </c>
      <c r="L770" s="19" t="str">
        <f t="shared" si="18"/>
        <v>胜</v>
      </c>
    </row>
    <row r="771" spans="2:12">
      <c r="B771" s="7"/>
      <c r="C771" s="7"/>
      <c r="D771" s="7"/>
      <c r="E771" s="7"/>
      <c r="F771" s="7"/>
      <c r="G771" s="8"/>
      <c r="H771" s="7" t="s">
        <v>28</v>
      </c>
      <c r="I771" s="7">
        <v>92.5</v>
      </c>
      <c r="J771" s="7" t="s">
        <v>115</v>
      </c>
      <c r="K771" s="7">
        <v>72.4</v>
      </c>
      <c r="L771" s="19" t="str">
        <f t="shared" si="18"/>
        <v>胜</v>
      </c>
    </row>
    <row r="772" spans="2:12">
      <c r="B772" s="7"/>
      <c r="C772" s="7"/>
      <c r="D772" s="7"/>
      <c r="E772" s="7"/>
      <c r="F772" s="7"/>
      <c r="G772" s="8"/>
      <c r="H772" s="7" t="s">
        <v>28</v>
      </c>
      <c r="I772" s="7">
        <v>92.5</v>
      </c>
      <c r="J772" s="7" t="s">
        <v>117</v>
      </c>
      <c r="K772" s="7">
        <v>48.8</v>
      </c>
      <c r="L772" s="19" t="str">
        <f t="shared" si="18"/>
        <v>胜</v>
      </c>
    </row>
    <row r="773" spans="2:12">
      <c r="B773" s="7"/>
      <c r="C773" s="7"/>
      <c r="D773" s="7"/>
      <c r="E773" s="7"/>
      <c r="F773" s="7"/>
      <c r="G773" s="8"/>
      <c r="H773" s="7" t="s">
        <v>32</v>
      </c>
      <c r="I773" s="7">
        <v>86.2</v>
      </c>
      <c r="J773" s="7" t="s">
        <v>116</v>
      </c>
      <c r="K773" s="7">
        <v>75.7</v>
      </c>
      <c r="L773" s="19" t="str">
        <f t="shared" si="18"/>
        <v>胜</v>
      </c>
    </row>
    <row r="774" spans="2:12">
      <c r="B774" s="7"/>
      <c r="C774" s="7"/>
      <c r="D774" s="7"/>
      <c r="E774" s="7"/>
      <c r="F774" s="7"/>
      <c r="G774" s="8"/>
      <c r="H774" s="7" t="s">
        <v>32</v>
      </c>
      <c r="I774" s="7">
        <v>86.2</v>
      </c>
      <c r="J774" s="7" t="s">
        <v>115</v>
      </c>
      <c r="K774" s="7">
        <v>79.8</v>
      </c>
      <c r="L774" s="19" t="str">
        <f t="shared" si="18"/>
        <v>胜</v>
      </c>
    </row>
    <row r="775" spans="2:12">
      <c r="B775" s="7"/>
      <c r="C775" s="7"/>
      <c r="D775" s="7"/>
      <c r="E775" s="7"/>
      <c r="F775" s="7"/>
      <c r="G775" s="8"/>
      <c r="H775" s="7" t="s">
        <v>32</v>
      </c>
      <c r="I775" s="7">
        <v>86.2</v>
      </c>
      <c r="J775" s="7" t="s">
        <v>117</v>
      </c>
      <c r="K775" s="7">
        <v>48.3</v>
      </c>
      <c r="L775" s="19" t="str">
        <f t="shared" si="18"/>
        <v>胜</v>
      </c>
    </row>
    <row r="776" spans="2:12">
      <c r="B776" s="7"/>
      <c r="C776" s="7"/>
      <c r="D776" s="7"/>
      <c r="E776" s="7"/>
      <c r="F776" s="7"/>
      <c r="G776" s="8"/>
      <c r="H776" s="7" t="s">
        <v>33</v>
      </c>
      <c r="I776" s="7">
        <v>92.7</v>
      </c>
      <c r="J776" s="7" t="s">
        <v>116</v>
      </c>
      <c r="K776" s="7">
        <v>91.8</v>
      </c>
      <c r="L776" s="19" t="str">
        <f t="shared" si="18"/>
        <v>胜</v>
      </c>
    </row>
    <row r="777" spans="2:12">
      <c r="B777" s="7"/>
      <c r="C777" s="7"/>
      <c r="D777" s="7"/>
      <c r="E777" s="7"/>
      <c r="F777" s="7"/>
      <c r="G777" s="8"/>
      <c r="H777" s="7" t="s">
        <v>33</v>
      </c>
      <c r="I777" s="7">
        <v>92.7</v>
      </c>
      <c r="J777" s="7" t="s">
        <v>115</v>
      </c>
      <c r="K777" s="7">
        <v>82.6</v>
      </c>
      <c r="L777" s="19" t="str">
        <f t="shared" si="18"/>
        <v>胜</v>
      </c>
    </row>
    <row r="778" spans="2:12">
      <c r="B778" s="7"/>
      <c r="C778" s="7"/>
      <c r="D778" s="7"/>
      <c r="E778" s="7"/>
      <c r="F778" s="7"/>
      <c r="G778" s="8"/>
      <c r="H778" s="7" t="s">
        <v>33</v>
      </c>
      <c r="I778" s="7">
        <v>92.7</v>
      </c>
      <c r="J778" s="7" t="s">
        <v>117</v>
      </c>
      <c r="K778" s="7">
        <v>74.9</v>
      </c>
      <c r="L778" s="19" t="str">
        <f t="shared" si="18"/>
        <v>胜</v>
      </c>
    </row>
    <row r="779" spans="2:12">
      <c r="B779" s="7"/>
      <c r="C779" s="7"/>
      <c r="D779" s="7"/>
      <c r="E779" s="7"/>
      <c r="F779" s="7"/>
      <c r="G779" s="8"/>
      <c r="H779" s="7" t="s">
        <v>34</v>
      </c>
      <c r="I779" s="7">
        <v>79.9</v>
      </c>
      <c r="J779" s="7" t="s">
        <v>157</v>
      </c>
      <c r="K779" s="7">
        <v>88.8</v>
      </c>
      <c r="L779" s="19" t="str">
        <f t="shared" si="18"/>
        <v>负</v>
      </c>
    </row>
    <row r="780" spans="2:12">
      <c r="B780" s="7"/>
      <c r="C780" s="7"/>
      <c r="D780" s="7"/>
      <c r="E780" s="7"/>
      <c r="F780" s="7"/>
      <c r="G780" s="8"/>
      <c r="H780" s="7" t="s">
        <v>36</v>
      </c>
      <c r="I780" s="7">
        <v>88.3</v>
      </c>
      <c r="J780" s="7" t="s">
        <v>157</v>
      </c>
      <c r="K780" s="7">
        <v>90</v>
      </c>
      <c r="L780" s="19" t="str">
        <f t="shared" si="18"/>
        <v>负</v>
      </c>
    </row>
    <row r="781" spans="2:12">
      <c r="B781" s="7"/>
      <c r="C781" s="7"/>
      <c r="D781" s="7"/>
      <c r="E781" s="7"/>
      <c r="F781" s="7"/>
      <c r="G781" s="8"/>
      <c r="H781" s="7" t="s">
        <v>144</v>
      </c>
      <c r="I781" s="7">
        <v>96.1</v>
      </c>
      <c r="J781" s="7" t="s">
        <v>160</v>
      </c>
      <c r="K781" s="7">
        <v>81.4</v>
      </c>
      <c r="L781" s="19" t="str">
        <f t="shared" si="18"/>
        <v>胜</v>
      </c>
    </row>
    <row r="782" spans="2:12">
      <c r="B782" s="7"/>
      <c r="C782" s="7"/>
      <c r="D782" s="7"/>
      <c r="E782" s="7"/>
      <c r="F782" s="7"/>
      <c r="G782" s="8"/>
      <c r="H782" s="7" t="s">
        <v>145</v>
      </c>
      <c r="I782" s="7">
        <v>90</v>
      </c>
      <c r="J782" s="7" t="s">
        <v>117</v>
      </c>
      <c r="K782" s="7">
        <v>68.8</v>
      </c>
      <c r="L782" s="19" t="str">
        <f t="shared" si="18"/>
        <v>胜</v>
      </c>
    </row>
    <row r="783" spans="2:12">
      <c r="B783" s="7"/>
      <c r="C783" s="7"/>
      <c r="D783" s="7"/>
      <c r="E783" s="7"/>
      <c r="F783" s="7"/>
      <c r="G783" s="8"/>
      <c r="H783" s="7" t="s">
        <v>146</v>
      </c>
      <c r="I783" s="7">
        <v>50.9</v>
      </c>
      <c r="J783" s="7" t="s">
        <v>165</v>
      </c>
      <c r="K783" s="7">
        <v>84</v>
      </c>
      <c r="L783" s="19" t="str">
        <f t="shared" si="18"/>
        <v>负</v>
      </c>
    </row>
    <row r="784" spans="2:12">
      <c r="B784" s="7"/>
      <c r="C784" s="7"/>
      <c r="D784" s="7"/>
      <c r="E784" s="7"/>
      <c r="F784" s="7"/>
      <c r="G784" s="8"/>
      <c r="H784" s="7" t="s">
        <v>153</v>
      </c>
      <c r="I784" s="7">
        <v>94.2</v>
      </c>
      <c r="J784" s="7" t="s">
        <v>21</v>
      </c>
      <c r="K784" s="7">
        <v>94.3</v>
      </c>
      <c r="L784" s="19" t="str">
        <f t="shared" ref="L784:L819" si="19">IF(I784&gt;K784,"胜",IF(I784=K784,"平",IF(I784&lt;K784,"负")))</f>
        <v>负</v>
      </c>
    </row>
    <row r="785" spans="2:12">
      <c r="B785" s="7"/>
      <c r="C785" s="7"/>
      <c r="D785" s="7"/>
      <c r="E785" s="7"/>
      <c r="F785" s="7"/>
      <c r="G785" s="8"/>
      <c r="H785" s="7" t="s">
        <v>131</v>
      </c>
      <c r="I785" s="7">
        <v>86</v>
      </c>
      <c r="J785" s="7" t="s">
        <v>54</v>
      </c>
      <c r="K785" s="7">
        <v>98.3</v>
      </c>
      <c r="L785" s="19" t="str">
        <f t="shared" si="19"/>
        <v>负</v>
      </c>
    </row>
    <row r="786" spans="2:12">
      <c r="B786" s="7"/>
      <c r="C786" s="7"/>
      <c r="D786" s="7"/>
      <c r="E786" s="7"/>
      <c r="F786" s="7"/>
      <c r="G786" s="8"/>
      <c r="H786" s="7" t="s">
        <v>131</v>
      </c>
      <c r="I786" s="7">
        <v>86</v>
      </c>
      <c r="J786" s="7" t="s">
        <v>91</v>
      </c>
      <c r="K786" s="7">
        <v>90.5</v>
      </c>
      <c r="L786" s="19" t="str">
        <f t="shared" si="19"/>
        <v>负</v>
      </c>
    </row>
    <row r="787" spans="2:12">
      <c r="B787" s="7"/>
      <c r="C787" s="7"/>
      <c r="D787" s="7"/>
      <c r="E787" s="7"/>
      <c r="F787" s="7"/>
      <c r="G787" s="8"/>
      <c r="H787" s="7" t="s">
        <v>131</v>
      </c>
      <c r="I787" s="7">
        <v>86</v>
      </c>
      <c r="J787" s="7" t="s">
        <v>78</v>
      </c>
      <c r="K787" s="7">
        <v>80.6</v>
      </c>
      <c r="L787" s="19" t="str">
        <f t="shared" si="19"/>
        <v>胜</v>
      </c>
    </row>
    <row r="788" spans="2:12">
      <c r="B788" s="7"/>
      <c r="C788" s="7"/>
      <c r="D788" s="7"/>
      <c r="E788" s="7"/>
      <c r="F788" s="7"/>
      <c r="G788" s="8"/>
      <c r="H788" s="7" t="s">
        <v>131</v>
      </c>
      <c r="I788" s="7">
        <v>86</v>
      </c>
      <c r="J788" s="7" t="s">
        <v>132</v>
      </c>
      <c r="K788" s="7">
        <v>92.3</v>
      </c>
      <c r="L788" s="19" t="str">
        <f t="shared" si="19"/>
        <v>负</v>
      </c>
    </row>
    <row r="789" spans="2:12">
      <c r="B789" s="7"/>
      <c r="C789" s="7"/>
      <c r="D789" s="7"/>
      <c r="E789" s="7"/>
      <c r="F789" s="7"/>
      <c r="G789" s="8"/>
      <c r="H789" s="7" t="s">
        <v>79</v>
      </c>
      <c r="I789" s="7">
        <v>97.3</v>
      </c>
      <c r="J789" s="7" t="s">
        <v>54</v>
      </c>
      <c r="K789" s="7">
        <v>97.1</v>
      </c>
      <c r="L789" s="19" t="str">
        <f t="shared" si="19"/>
        <v>胜</v>
      </c>
    </row>
    <row r="790" spans="2:12">
      <c r="B790" s="7"/>
      <c r="C790" s="7"/>
      <c r="D790" s="7"/>
      <c r="E790" s="7"/>
      <c r="F790" s="7"/>
      <c r="G790" s="8"/>
      <c r="H790" s="7" t="s">
        <v>79</v>
      </c>
      <c r="I790" s="7">
        <v>97.3</v>
      </c>
      <c r="J790" s="7" t="s">
        <v>91</v>
      </c>
      <c r="K790" s="7">
        <v>86.9</v>
      </c>
      <c r="L790" s="19" t="str">
        <f t="shared" si="19"/>
        <v>胜</v>
      </c>
    </row>
    <row r="791" spans="2:12">
      <c r="B791" s="7"/>
      <c r="C791" s="7"/>
      <c r="D791" s="7"/>
      <c r="E791" s="7"/>
      <c r="F791" s="7"/>
      <c r="G791" s="8"/>
      <c r="H791" s="7" t="s">
        <v>79</v>
      </c>
      <c r="I791" s="7">
        <v>97.3</v>
      </c>
      <c r="J791" s="7" t="s">
        <v>78</v>
      </c>
      <c r="K791" s="7">
        <v>72.9</v>
      </c>
      <c r="L791" s="19" t="str">
        <f t="shared" si="19"/>
        <v>胜</v>
      </c>
    </row>
    <row r="792" spans="2:12">
      <c r="B792" s="7"/>
      <c r="C792" s="7"/>
      <c r="D792" s="7"/>
      <c r="E792" s="7"/>
      <c r="F792" s="7"/>
      <c r="G792" s="8"/>
      <c r="H792" s="7" t="s">
        <v>81</v>
      </c>
      <c r="I792" s="7">
        <v>89.7</v>
      </c>
      <c r="J792" s="7" t="s">
        <v>54</v>
      </c>
      <c r="K792" s="7">
        <v>90.6</v>
      </c>
      <c r="L792" s="19" t="str">
        <f t="shared" si="19"/>
        <v>负</v>
      </c>
    </row>
    <row r="793" spans="2:12">
      <c r="B793" s="7"/>
      <c r="C793" s="7"/>
      <c r="D793" s="7"/>
      <c r="E793" s="7"/>
      <c r="F793" s="7"/>
      <c r="G793" s="8"/>
      <c r="H793" s="7" t="s">
        <v>81</v>
      </c>
      <c r="I793" s="7">
        <v>89.7</v>
      </c>
      <c r="J793" s="7" t="s">
        <v>91</v>
      </c>
      <c r="K793" s="7">
        <v>87.9</v>
      </c>
      <c r="L793" s="19" t="str">
        <f t="shared" si="19"/>
        <v>胜</v>
      </c>
    </row>
    <row r="794" spans="2:12">
      <c r="B794" s="7"/>
      <c r="C794" s="7"/>
      <c r="D794" s="7"/>
      <c r="E794" s="7"/>
      <c r="F794" s="7"/>
      <c r="G794" s="8"/>
      <c r="H794" s="7" t="s">
        <v>81</v>
      </c>
      <c r="I794" s="7">
        <v>89.7</v>
      </c>
      <c r="J794" s="7" t="s">
        <v>78</v>
      </c>
      <c r="K794" s="7">
        <v>84.7</v>
      </c>
      <c r="L794" s="19" t="str">
        <f t="shared" si="19"/>
        <v>胜</v>
      </c>
    </row>
    <row r="795" spans="2:12">
      <c r="B795" s="7"/>
      <c r="C795" s="7"/>
      <c r="D795" s="7"/>
      <c r="E795" s="7"/>
      <c r="F795" s="7"/>
      <c r="G795" s="8"/>
      <c r="H795" s="7" t="s">
        <v>81</v>
      </c>
      <c r="I795" s="7">
        <v>89.7</v>
      </c>
      <c r="J795" s="7" t="s">
        <v>132</v>
      </c>
      <c r="K795" s="7">
        <v>93.2</v>
      </c>
      <c r="L795" s="19" t="str">
        <f t="shared" si="19"/>
        <v>负</v>
      </c>
    </row>
    <row r="796" spans="2:12">
      <c r="B796" s="7"/>
      <c r="C796" s="7"/>
      <c r="D796" s="7"/>
      <c r="E796" s="7"/>
      <c r="F796" s="7"/>
      <c r="G796" s="8"/>
      <c r="H796" s="7" t="s">
        <v>82</v>
      </c>
      <c r="I796" s="7">
        <v>99.3</v>
      </c>
      <c r="J796" s="7" t="s">
        <v>20</v>
      </c>
      <c r="K796" s="7">
        <v>88.2</v>
      </c>
      <c r="L796" s="19" t="str">
        <f t="shared" si="19"/>
        <v>胜</v>
      </c>
    </row>
    <row r="797" spans="2:12">
      <c r="B797" s="7"/>
      <c r="C797" s="7"/>
      <c r="D797" s="7"/>
      <c r="E797" s="7"/>
      <c r="F797" s="7"/>
      <c r="G797" s="8"/>
      <c r="H797" s="7" t="s">
        <v>82</v>
      </c>
      <c r="I797" s="7">
        <v>99.3</v>
      </c>
      <c r="J797" s="7" t="s">
        <v>39</v>
      </c>
      <c r="K797" s="7">
        <v>90.7</v>
      </c>
      <c r="L797" s="19" t="str">
        <f t="shared" si="19"/>
        <v>胜</v>
      </c>
    </row>
    <row r="798" spans="2:12">
      <c r="B798" s="7"/>
      <c r="C798" s="7"/>
      <c r="D798" s="7"/>
      <c r="E798" s="7"/>
      <c r="F798" s="7"/>
      <c r="G798" s="8"/>
      <c r="H798" s="7" t="s">
        <v>161</v>
      </c>
      <c r="I798" s="7">
        <v>99</v>
      </c>
      <c r="J798" s="18" t="s">
        <v>162</v>
      </c>
      <c r="K798" s="7">
        <v>103.5</v>
      </c>
      <c r="L798" s="19" t="str">
        <f t="shared" si="19"/>
        <v>负</v>
      </c>
    </row>
    <row r="799" spans="2:12">
      <c r="B799" s="7"/>
      <c r="C799" s="7"/>
      <c r="D799" s="7"/>
      <c r="E799" s="7"/>
      <c r="F799" s="7"/>
      <c r="G799" s="8"/>
      <c r="H799" s="7" t="s">
        <v>161</v>
      </c>
      <c r="I799" s="7">
        <v>99</v>
      </c>
      <c r="J799" s="7" t="s">
        <v>38</v>
      </c>
      <c r="K799" s="7">
        <v>101.7</v>
      </c>
      <c r="L799" s="19" t="str">
        <f t="shared" si="19"/>
        <v>负</v>
      </c>
    </row>
    <row r="800" spans="2:12">
      <c r="B800" s="7"/>
      <c r="C800" s="7"/>
      <c r="D800" s="7"/>
      <c r="E800" s="7"/>
      <c r="F800" s="7"/>
      <c r="G800" s="8"/>
      <c r="H800" s="7" t="s">
        <v>161</v>
      </c>
      <c r="I800" s="7">
        <v>99</v>
      </c>
      <c r="J800" s="7" t="s">
        <v>55</v>
      </c>
      <c r="K800" s="7">
        <v>85.4</v>
      </c>
      <c r="L800" s="19" t="str">
        <f t="shared" si="19"/>
        <v>胜</v>
      </c>
    </row>
    <row r="801" spans="2:12">
      <c r="B801" s="7"/>
      <c r="C801" s="7"/>
      <c r="D801" s="7"/>
      <c r="E801" s="7"/>
      <c r="F801" s="7"/>
      <c r="G801" s="8"/>
      <c r="H801" s="5" t="s">
        <v>133</v>
      </c>
      <c r="I801" s="5">
        <v>99.1</v>
      </c>
      <c r="J801" s="5" t="s">
        <v>179</v>
      </c>
      <c r="K801" s="5">
        <v>87.8</v>
      </c>
      <c r="L801" s="5" t="str">
        <f t="shared" si="19"/>
        <v>胜</v>
      </c>
    </row>
    <row r="802" spans="2:12">
      <c r="B802" s="7"/>
      <c r="C802" s="7"/>
      <c r="D802" s="7"/>
      <c r="E802" s="7"/>
      <c r="F802" s="7"/>
      <c r="G802" s="8"/>
      <c r="H802" s="5" t="s">
        <v>83</v>
      </c>
      <c r="I802" s="5">
        <v>79</v>
      </c>
      <c r="J802" s="5" t="s">
        <v>179</v>
      </c>
      <c r="K802" s="5">
        <v>74.5</v>
      </c>
      <c r="L802" s="5" t="str">
        <f t="shared" si="19"/>
        <v>胜</v>
      </c>
    </row>
    <row r="803" spans="2:12">
      <c r="B803" s="7"/>
      <c r="C803" s="7"/>
      <c r="D803" s="7"/>
      <c r="E803" s="7"/>
      <c r="F803" s="7"/>
      <c r="G803" s="8"/>
      <c r="H803" s="5" t="s">
        <v>83</v>
      </c>
      <c r="I803" s="5">
        <v>79</v>
      </c>
      <c r="J803" s="5" t="s">
        <v>87</v>
      </c>
      <c r="K803" s="5">
        <v>93.3</v>
      </c>
      <c r="L803" s="5" t="str">
        <f t="shared" si="19"/>
        <v>负</v>
      </c>
    </row>
    <row r="804" spans="2:12">
      <c r="B804" s="7"/>
      <c r="C804" s="7"/>
      <c r="D804" s="7"/>
      <c r="E804" s="7"/>
      <c r="F804" s="7"/>
      <c r="G804" s="8"/>
      <c r="H804" s="5" t="s">
        <v>85</v>
      </c>
      <c r="I804" s="5">
        <v>103.5</v>
      </c>
      <c r="J804" s="5" t="s">
        <v>87</v>
      </c>
      <c r="K804" s="5">
        <v>102.2</v>
      </c>
      <c r="L804" s="5" t="str">
        <f t="shared" si="19"/>
        <v>胜</v>
      </c>
    </row>
    <row r="805" spans="2:12">
      <c r="B805" s="7"/>
      <c r="C805" s="7"/>
      <c r="D805" s="7"/>
      <c r="E805" s="7"/>
      <c r="F805" s="7"/>
      <c r="G805" s="8"/>
      <c r="H805" s="5" t="s">
        <v>85</v>
      </c>
      <c r="I805" s="5">
        <v>103.5</v>
      </c>
      <c r="J805" s="5" t="s">
        <v>48</v>
      </c>
      <c r="K805" s="5">
        <v>98.4</v>
      </c>
      <c r="L805" s="5" t="str">
        <f t="shared" si="19"/>
        <v>胜</v>
      </c>
    </row>
    <row r="806" spans="2:12">
      <c r="B806" s="7"/>
      <c r="C806" s="7"/>
      <c r="D806" s="7"/>
      <c r="E806" s="7"/>
      <c r="F806" s="7"/>
      <c r="G806" s="8"/>
      <c r="H806" s="5" t="s">
        <v>85</v>
      </c>
      <c r="I806" s="5">
        <v>103.5</v>
      </c>
      <c r="J806" s="5" t="s">
        <v>73</v>
      </c>
      <c r="K806" s="5">
        <v>81.7</v>
      </c>
      <c r="L806" s="5" t="str">
        <f t="shared" si="19"/>
        <v>胜</v>
      </c>
    </row>
    <row r="807" spans="2:12">
      <c r="B807" s="7"/>
      <c r="C807" s="7"/>
      <c r="D807" s="7"/>
      <c r="E807" s="7"/>
      <c r="F807" s="7"/>
      <c r="G807" s="8"/>
      <c r="H807" s="44" t="s">
        <v>134</v>
      </c>
      <c r="I807" s="44">
        <v>95.5</v>
      </c>
      <c r="J807" s="44" t="s">
        <v>178</v>
      </c>
      <c r="K807" s="44">
        <v>89</v>
      </c>
      <c r="L807" s="44" t="str">
        <f t="shared" si="19"/>
        <v>胜</v>
      </c>
    </row>
    <row r="808" spans="2:12">
      <c r="B808" s="7"/>
      <c r="C808" s="7"/>
      <c r="D808" s="7"/>
      <c r="E808" s="7"/>
      <c r="F808" s="7"/>
      <c r="G808" s="8"/>
      <c r="H808" s="44" t="s">
        <v>134</v>
      </c>
      <c r="I808" s="44">
        <v>95.5</v>
      </c>
      <c r="J808" s="44" t="s">
        <v>91</v>
      </c>
      <c r="K808" s="44">
        <v>89.4</v>
      </c>
      <c r="L808" s="44" t="str">
        <f t="shared" si="19"/>
        <v>胜</v>
      </c>
    </row>
    <row r="809" spans="2:12">
      <c r="B809" s="7"/>
      <c r="C809" s="7"/>
      <c r="D809" s="7"/>
      <c r="E809" s="7"/>
      <c r="F809" s="7"/>
      <c r="G809" s="8"/>
      <c r="H809" s="44" t="s">
        <v>169</v>
      </c>
      <c r="I809" s="44">
        <v>92.5</v>
      </c>
      <c r="J809" s="44" t="s">
        <v>178</v>
      </c>
      <c r="K809" s="44">
        <v>85.7</v>
      </c>
      <c r="L809" s="44" t="str">
        <f t="shared" si="19"/>
        <v>胜</v>
      </c>
    </row>
    <row r="810" spans="2:12">
      <c r="B810" s="7"/>
      <c r="C810" s="7"/>
      <c r="D810" s="7"/>
      <c r="E810" s="7"/>
      <c r="F810" s="7"/>
      <c r="G810" s="8"/>
      <c r="H810" s="44" t="s">
        <v>169</v>
      </c>
      <c r="I810" s="44">
        <v>92.5</v>
      </c>
      <c r="J810" s="44" t="s">
        <v>91</v>
      </c>
      <c r="K810" s="44">
        <v>94.2</v>
      </c>
      <c r="L810" s="44" t="str">
        <f t="shared" si="19"/>
        <v>负</v>
      </c>
    </row>
    <row r="811" spans="2:12">
      <c r="B811" s="7"/>
      <c r="C811" s="7"/>
      <c r="D811" s="7"/>
      <c r="E811" s="7"/>
      <c r="F811" s="7"/>
      <c r="G811" s="8"/>
      <c r="H811" s="44" t="s">
        <v>136</v>
      </c>
      <c r="I811" s="44">
        <v>64.5</v>
      </c>
      <c r="J811" s="44" t="s">
        <v>178</v>
      </c>
      <c r="K811" s="44">
        <v>91.7</v>
      </c>
      <c r="L811" s="44" t="str">
        <f t="shared" si="19"/>
        <v>负</v>
      </c>
    </row>
    <row r="812" spans="2:12">
      <c r="B812" s="7"/>
      <c r="C812" s="7"/>
      <c r="D812" s="7"/>
      <c r="E812" s="7"/>
      <c r="F812" s="7"/>
      <c r="G812" s="8"/>
      <c r="H812" s="44" t="s">
        <v>170</v>
      </c>
      <c r="I812" s="44">
        <v>96.2</v>
      </c>
      <c r="J812" s="44" t="s">
        <v>167</v>
      </c>
      <c r="K812" s="44">
        <v>102.8</v>
      </c>
      <c r="L812" s="44" t="str">
        <f t="shared" si="19"/>
        <v>负</v>
      </c>
    </row>
    <row r="813" spans="2:12">
      <c r="B813" s="7"/>
      <c r="C813" s="7"/>
      <c r="D813" s="7"/>
      <c r="E813" s="7"/>
      <c r="F813" s="7"/>
      <c r="G813" s="8"/>
      <c r="H813" s="44" t="s">
        <v>170</v>
      </c>
      <c r="I813" s="44">
        <v>96.2</v>
      </c>
      <c r="J813" s="44" t="s">
        <v>40</v>
      </c>
      <c r="K813" s="44">
        <v>101.2</v>
      </c>
      <c r="L813" s="44" t="str">
        <f t="shared" si="19"/>
        <v>负</v>
      </c>
    </row>
    <row r="814" spans="2:12">
      <c r="B814" s="37">
        <v>114</v>
      </c>
      <c r="C814" s="37" t="s">
        <v>180</v>
      </c>
      <c r="D814" s="37" t="s">
        <v>15</v>
      </c>
      <c r="E814" s="5">
        <f>COUNTA(H814:H824)</f>
        <v>11</v>
      </c>
      <c r="F814" s="5">
        <f>COUNTIF(L814:L824,"胜")</f>
        <v>6</v>
      </c>
      <c r="G814" s="6">
        <f>F814/E814</f>
        <v>0.545454545454545</v>
      </c>
      <c r="H814" s="5" t="s">
        <v>12</v>
      </c>
      <c r="I814" s="37">
        <v>94.3</v>
      </c>
      <c r="J814" s="37" t="s">
        <v>13</v>
      </c>
      <c r="K814" s="37">
        <v>93.3</v>
      </c>
      <c r="L814" s="5" t="str">
        <f>IF(I814&gt;K814,"胜",IF(I814=K814,"平",IF(I814&lt;K814,"负")))</f>
        <v>胜</v>
      </c>
    </row>
    <row r="815" spans="2:12">
      <c r="B815" s="37"/>
      <c r="C815" s="37"/>
      <c r="D815" s="37"/>
      <c r="E815" s="5"/>
      <c r="F815" s="5"/>
      <c r="G815" s="6"/>
      <c r="H815" s="5" t="s">
        <v>12</v>
      </c>
      <c r="I815" s="37">
        <v>94.3</v>
      </c>
      <c r="J815" s="37" t="s">
        <v>14</v>
      </c>
      <c r="K815" s="37">
        <v>90.5</v>
      </c>
      <c r="L815" s="5" t="str">
        <f>IF(I815&gt;K815,"胜",IF(I815=K815,"平",IF(I815&lt;K815,"负")))</f>
        <v>胜</v>
      </c>
    </row>
    <row r="816" spans="2:12">
      <c r="B816" s="37"/>
      <c r="C816" s="37"/>
      <c r="D816" s="37"/>
      <c r="E816" s="5"/>
      <c r="F816" s="5"/>
      <c r="G816" s="6"/>
      <c r="H816" s="5" t="s">
        <v>12</v>
      </c>
      <c r="I816" s="37">
        <v>94.3</v>
      </c>
      <c r="J816" s="37" t="s">
        <v>11</v>
      </c>
      <c r="K816" s="37">
        <v>32.6</v>
      </c>
      <c r="L816" s="5" t="str">
        <f>IF(I816&gt;K816,"胜",IF(I816=K816,"平",IF(I816&lt;K816,"负")))</f>
        <v>胜</v>
      </c>
    </row>
    <row r="817" spans="2:12">
      <c r="B817" s="37"/>
      <c r="C817" s="37"/>
      <c r="D817" s="37"/>
      <c r="E817" s="5"/>
      <c r="F817" s="5"/>
      <c r="G817" s="6"/>
      <c r="H817" s="5" t="s">
        <v>16</v>
      </c>
      <c r="I817" s="37">
        <v>85.3</v>
      </c>
      <c r="J817" s="37" t="s">
        <v>13</v>
      </c>
      <c r="K817" s="37">
        <v>90.4</v>
      </c>
      <c r="L817" s="5" t="str">
        <f>IF(I817&gt;K817,"胜",IF(I817=K817,"平",IF(I817&lt;K817,"负")))</f>
        <v>负</v>
      </c>
    </row>
    <row r="818" spans="2:12">
      <c r="B818" s="37"/>
      <c r="C818" s="37"/>
      <c r="D818" s="37"/>
      <c r="E818" s="5"/>
      <c r="F818" s="5"/>
      <c r="G818" s="6"/>
      <c r="H818" s="5" t="s">
        <v>16</v>
      </c>
      <c r="I818" s="37">
        <v>85.3</v>
      </c>
      <c r="J818" s="37" t="s">
        <v>14</v>
      </c>
      <c r="K818" s="37">
        <v>89.5</v>
      </c>
      <c r="L818" s="5" t="str">
        <f>IF(I818&gt;K818,"胜",IF(I818=K818,"平",IF(I818&lt;K818,"负")))</f>
        <v>负</v>
      </c>
    </row>
    <row r="819" spans="2:12">
      <c r="B819" s="37"/>
      <c r="C819" s="37"/>
      <c r="D819" s="37"/>
      <c r="E819" s="5"/>
      <c r="F819" s="5"/>
      <c r="G819" s="6"/>
      <c r="H819" s="5" t="s">
        <v>16</v>
      </c>
      <c r="I819" s="37">
        <v>85.3</v>
      </c>
      <c r="J819" s="37" t="s">
        <v>11</v>
      </c>
      <c r="K819" s="37">
        <v>12.1</v>
      </c>
      <c r="L819" s="5" t="str">
        <f>IF(I819&gt;K819,"胜",IF(I819=K819,"平",IF(I819&lt;K819,"负")))</f>
        <v>胜</v>
      </c>
    </row>
    <row r="820" spans="2:12">
      <c r="B820" s="37"/>
      <c r="C820" s="37"/>
      <c r="D820" s="37"/>
      <c r="E820" s="5"/>
      <c r="F820" s="5"/>
      <c r="G820" s="6"/>
      <c r="H820" s="5" t="s">
        <v>17</v>
      </c>
      <c r="I820" s="37">
        <v>86.8</v>
      </c>
      <c r="J820" s="37" t="s">
        <v>13</v>
      </c>
      <c r="K820" s="37">
        <v>75.6</v>
      </c>
      <c r="L820" s="5" t="str">
        <f>IF(I820&gt;K820,"胜",IF(I820=K820,"平",IF(I820&lt;K820,"负")))</f>
        <v>胜</v>
      </c>
    </row>
    <row r="821" spans="2:12">
      <c r="B821" s="37"/>
      <c r="C821" s="37"/>
      <c r="D821" s="37"/>
      <c r="E821" s="5"/>
      <c r="F821" s="5"/>
      <c r="G821" s="6"/>
      <c r="H821" s="5" t="s">
        <v>17</v>
      </c>
      <c r="I821" s="37">
        <v>86.8</v>
      </c>
      <c r="J821" s="37" t="s">
        <v>14</v>
      </c>
      <c r="K821" s="37">
        <v>89.8</v>
      </c>
      <c r="L821" s="5" t="str">
        <f>IF(I821&gt;K821,"胜",IF(I821=K821,"平",IF(I821&lt;K821,"负")))</f>
        <v>负</v>
      </c>
    </row>
    <row r="822" spans="2:12">
      <c r="B822" s="37"/>
      <c r="C822" s="37"/>
      <c r="D822" s="37"/>
      <c r="E822" s="5"/>
      <c r="F822" s="5"/>
      <c r="G822" s="6"/>
      <c r="H822" s="5" t="s">
        <v>18</v>
      </c>
      <c r="I822" s="37">
        <v>88.7</v>
      </c>
      <c r="J822" s="37" t="s">
        <v>13</v>
      </c>
      <c r="K822" s="37">
        <v>91</v>
      </c>
      <c r="L822" s="5" t="str">
        <f>IF(I822&gt;K822,"胜",IF(I822=K822,"平",IF(I822&lt;K822,"负")))</f>
        <v>负</v>
      </c>
    </row>
    <row r="823" spans="2:12">
      <c r="B823" s="37"/>
      <c r="C823" s="37"/>
      <c r="D823" s="37"/>
      <c r="E823" s="5"/>
      <c r="F823" s="5"/>
      <c r="G823" s="6"/>
      <c r="H823" s="5" t="s">
        <v>65</v>
      </c>
      <c r="I823" s="37">
        <v>91.9</v>
      </c>
      <c r="J823" s="37">
        <v>123568024</v>
      </c>
      <c r="K823" s="37">
        <v>90.7</v>
      </c>
      <c r="L823" s="5" t="str">
        <f>IF(I823&gt;K823,"胜",IF(I823=K823,"平",IF(I823&lt;K823,"负")))</f>
        <v>胜</v>
      </c>
    </row>
    <row r="824" spans="2:12">
      <c r="B824" s="37"/>
      <c r="C824" s="37"/>
      <c r="D824" s="37"/>
      <c r="E824" s="5"/>
      <c r="F824" s="5"/>
      <c r="G824" s="6"/>
      <c r="H824" s="5" t="s">
        <v>66</v>
      </c>
      <c r="I824" s="37">
        <v>0</v>
      </c>
      <c r="J824" s="37">
        <v>123568024</v>
      </c>
      <c r="K824" s="37">
        <v>89.6</v>
      </c>
      <c r="L824" s="5" t="str">
        <f>IF(I824&gt;K824,"胜",IF(I824=K824,"平",IF(I824&lt;K824,"负")))</f>
        <v>负</v>
      </c>
    </row>
    <row r="825" spans="2:12">
      <c r="B825" s="7">
        <v>120</v>
      </c>
      <c r="C825" s="7" t="s">
        <v>87</v>
      </c>
      <c r="D825" s="7" t="s">
        <v>87</v>
      </c>
      <c r="E825" s="5">
        <f>COUNTA(H825:H834)</f>
        <v>10</v>
      </c>
      <c r="F825" s="5">
        <f>COUNTIF(L825:L834,"胜")</f>
        <v>5</v>
      </c>
      <c r="G825" s="6">
        <f>F825/E825</f>
        <v>0.5</v>
      </c>
      <c r="H825" s="7" t="s">
        <v>93</v>
      </c>
      <c r="I825" s="7">
        <v>30.3</v>
      </c>
      <c r="J825" s="7" t="s">
        <v>21</v>
      </c>
      <c r="K825" s="7">
        <v>89.3</v>
      </c>
      <c r="L825" s="19" t="str">
        <f>IF(I825&gt;K825,"胜",IF(I825=K825,"平",IF(I825&lt;K825,"负")))</f>
        <v>负</v>
      </c>
    </row>
    <row r="826" spans="2:12">
      <c r="B826" s="7"/>
      <c r="C826" s="7"/>
      <c r="D826" s="7"/>
      <c r="E826" s="5"/>
      <c r="F826" s="5"/>
      <c r="G826" s="6"/>
      <c r="H826" s="7" t="s">
        <v>93</v>
      </c>
      <c r="I826" s="7">
        <v>30.3</v>
      </c>
      <c r="J826" s="7" t="s">
        <v>117</v>
      </c>
      <c r="K826" s="7">
        <v>71.1</v>
      </c>
      <c r="L826" s="19" t="str">
        <f>IF(I826&gt;K826,"胜",IF(I826=K826,"平",IF(I826&lt;K826,"负")))</f>
        <v>负</v>
      </c>
    </row>
    <row r="827" spans="2:12">
      <c r="B827" s="7"/>
      <c r="C827" s="7"/>
      <c r="D827" s="7"/>
      <c r="E827" s="5"/>
      <c r="F827" s="5"/>
      <c r="G827" s="6"/>
      <c r="H827" s="7" t="s">
        <v>144</v>
      </c>
      <c r="I827" s="7">
        <v>80.4</v>
      </c>
      <c r="J827" s="7" t="s">
        <v>151</v>
      </c>
      <c r="K827" s="7">
        <v>79.9</v>
      </c>
      <c r="L827" s="19" t="str">
        <f t="shared" ref="L827:L888" si="20">IF(I827&gt;K827,"胜",IF(I827=K827,"平",IF(I827&lt;K827,"负")))</f>
        <v>胜</v>
      </c>
    </row>
    <row r="828" spans="2:12">
      <c r="B828" s="7"/>
      <c r="C828" s="7"/>
      <c r="D828" s="7"/>
      <c r="E828" s="5"/>
      <c r="F828" s="5"/>
      <c r="G828" s="6"/>
      <c r="H828" s="7" t="s">
        <v>145</v>
      </c>
      <c r="I828" s="7">
        <v>81.1</v>
      </c>
      <c r="J828" s="7" t="s">
        <v>132</v>
      </c>
      <c r="K828" s="7">
        <v>86.1</v>
      </c>
      <c r="L828" s="19" t="str">
        <f t="shared" si="20"/>
        <v>负</v>
      </c>
    </row>
    <row r="829" spans="2:12">
      <c r="B829" s="7"/>
      <c r="C829" s="7"/>
      <c r="D829" s="7"/>
      <c r="E829" s="5"/>
      <c r="F829" s="5"/>
      <c r="G829" s="6"/>
      <c r="H829" s="7" t="s">
        <v>146</v>
      </c>
      <c r="I829" s="7">
        <v>51.6</v>
      </c>
      <c r="J829" s="7" t="s">
        <v>96</v>
      </c>
      <c r="K829" s="7">
        <v>62.6</v>
      </c>
      <c r="L829" s="19" t="str">
        <f t="shared" si="20"/>
        <v>负</v>
      </c>
    </row>
    <row r="830" spans="2:12">
      <c r="B830" s="7"/>
      <c r="C830" s="7"/>
      <c r="D830" s="7"/>
      <c r="E830" s="5"/>
      <c r="F830" s="5"/>
      <c r="G830" s="6"/>
      <c r="H830" s="5" t="s">
        <v>83</v>
      </c>
      <c r="I830" s="5">
        <v>93.3</v>
      </c>
      <c r="J830" s="5" t="s">
        <v>86</v>
      </c>
      <c r="K830" s="5">
        <v>79</v>
      </c>
      <c r="L830" s="5" t="str">
        <f t="shared" si="20"/>
        <v>胜</v>
      </c>
    </row>
    <row r="831" spans="2:12">
      <c r="B831" s="7"/>
      <c r="C831" s="7"/>
      <c r="D831" s="7"/>
      <c r="E831" s="5"/>
      <c r="F831" s="5"/>
      <c r="G831" s="6"/>
      <c r="H831" s="5" t="s">
        <v>83</v>
      </c>
      <c r="I831" s="5">
        <v>93.3</v>
      </c>
      <c r="J831" s="5" t="s">
        <v>179</v>
      </c>
      <c r="K831" s="5">
        <v>74.5</v>
      </c>
      <c r="L831" s="5" t="str">
        <f t="shared" si="20"/>
        <v>胜</v>
      </c>
    </row>
    <row r="832" spans="2:12">
      <c r="B832" s="7"/>
      <c r="C832" s="7"/>
      <c r="D832" s="7"/>
      <c r="E832" s="5"/>
      <c r="F832" s="5"/>
      <c r="G832" s="6"/>
      <c r="H832" s="5" t="s">
        <v>85</v>
      </c>
      <c r="I832" s="5">
        <v>102.2</v>
      </c>
      <c r="J832" s="5" t="s">
        <v>86</v>
      </c>
      <c r="K832" s="5">
        <v>103.5</v>
      </c>
      <c r="L832" s="5" t="str">
        <f t="shared" si="20"/>
        <v>负</v>
      </c>
    </row>
    <row r="833" spans="2:12">
      <c r="B833" s="7"/>
      <c r="C833" s="7"/>
      <c r="D833" s="7"/>
      <c r="E833" s="5"/>
      <c r="F833" s="5"/>
      <c r="G833" s="6"/>
      <c r="H833" s="5" t="s">
        <v>85</v>
      </c>
      <c r="I833" s="5">
        <v>102.2</v>
      </c>
      <c r="J833" s="5" t="s">
        <v>48</v>
      </c>
      <c r="K833" s="5">
        <v>98.4</v>
      </c>
      <c r="L833" s="5" t="str">
        <f t="shared" si="20"/>
        <v>胜</v>
      </c>
    </row>
    <row r="834" spans="2:12">
      <c r="B834" s="7"/>
      <c r="C834" s="7"/>
      <c r="D834" s="7"/>
      <c r="E834" s="5"/>
      <c r="F834" s="5"/>
      <c r="G834" s="6"/>
      <c r="H834" s="5" t="s">
        <v>85</v>
      </c>
      <c r="I834" s="5">
        <v>102.2</v>
      </c>
      <c r="J834" s="5" t="s">
        <v>73</v>
      </c>
      <c r="K834" s="5">
        <v>81.7</v>
      </c>
      <c r="L834" s="5" t="str">
        <f t="shared" si="20"/>
        <v>胜</v>
      </c>
    </row>
    <row r="835" spans="2:12">
      <c r="B835" s="37">
        <v>112</v>
      </c>
      <c r="C835" s="37" t="s">
        <v>26</v>
      </c>
      <c r="D835" s="37" t="s">
        <v>26</v>
      </c>
      <c r="E835" s="5">
        <f>COUNTA(H835:H877)</f>
        <v>43</v>
      </c>
      <c r="F835" s="5">
        <f>COUNTIF(L835:L877,"胜")</f>
        <v>28</v>
      </c>
      <c r="G835" s="6">
        <f>F835/E835</f>
        <v>0.651162790697674</v>
      </c>
      <c r="H835" s="5" t="s">
        <v>12</v>
      </c>
      <c r="I835" s="37">
        <v>90.8</v>
      </c>
      <c r="J835" s="37" t="s">
        <v>111</v>
      </c>
      <c r="K835" s="37">
        <v>47.3</v>
      </c>
      <c r="L835" s="5" t="str">
        <f t="shared" si="20"/>
        <v>胜</v>
      </c>
    </row>
    <row r="836" spans="2:12">
      <c r="B836" s="37"/>
      <c r="C836" s="37"/>
      <c r="D836" s="37"/>
      <c r="E836" s="5"/>
      <c r="F836" s="5"/>
      <c r="G836" s="6"/>
      <c r="H836" s="5" t="s">
        <v>12</v>
      </c>
      <c r="I836" s="37">
        <v>90.8</v>
      </c>
      <c r="J836" s="37" t="s">
        <v>112</v>
      </c>
      <c r="K836" s="37">
        <v>79.6</v>
      </c>
      <c r="L836" s="5" t="str">
        <f t="shared" si="20"/>
        <v>胜</v>
      </c>
    </row>
    <row r="837" spans="2:12">
      <c r="B837" s="37"/>
      <c r="C837" s="37"/>
      <c r="D837" s="37"/>
      <c r="E837" s="5"/>
      <c r="F837" s="5"/>
      <c r="G837" s="6"/>
      <c r="H837" s="5" t="s">
        <v>12</v>
      </c>
      <c r="I837" s="37">
        <v>90.8</v>
      </c>
      <c r="J837" s="37" t="s">
        <v>110</v>
      </c>
      <c r="K837" s="37">
        <v>79.3</v>
      </c>
      <c r="L837" s="5" t="str">
        <f t="shared" si="20"/>
        <v>胜</v>
      </c>
    </row>
    <row r="838" spans="2:12">
      <c r="B838" s="37"/>
      <c r="C838" s="37"/>
      <c r="D838" s="37"/>
      <c r="E838" s="5"/>
      <c r="F838" s="5"/>
      <c r="G838" s="6"/>
      <c r="H838" s="5" t="s">
        <v>16</v>
      </c>
      <c r="I838" s="37">
        <v>83.7</v>
      </c>
      <c r="J838" s="37" t="s">
        <v>111</v>
      </c>
      <c r="K838" s="37">
        <v>82.9</v>
      </c>
      <c r="L838" s="5" t="str">
        <f t="shared" si="20"/>
        <v>胜</v>
      </c>
    </row>
    <row r="839" spans="2:12">
      <c r="B839" s="37"/>
      <c r="C839" s="37"/>
      <c r="D839" s="37"/>
      <c r="E839" s="5"/>
      <c r="F839" s="5"/>
      <c r="G839" s="6"/>
      <c r="H839" s="5" t="s">
        <v>16</v>
      </c>
      <c r="I839" s="37">
        <v>83.7</v>
      </c>
      <c r="J839" s="37" t="s">
        <v>112</v>
      </c>
      <c r="K839" s="37">
        <v>78.1</v>
      </c>
      <c r="L839" s="5" t="str">
        <f t="shared" si="20"/>
        <v>胜</v>
      </c>
    </row>
    <row r="840" spans="2:12">
      <c r="B840" s="37"/>
      <c r="C840" s="37"/>
      <c r="D840" s="37"/>
      <c r="E840" s="5"/>
      <c r="F840" s="5"/>
      <c r="G840" s="6"/>
      <c r="H840" s="5" t="s">
        <v>16</v>
      </c>
      <c r="I840" s="37">
        <v>83.7</v>
      </c>
      <c r="J840" s="37" t="s">
        <v>110</v>
      </c>
      <c r="K840" s="37">
        <v>75.3</v>
      </c>
      <c r="L840" s="5" t="str">
        <f t="shared" si="20"/>
        <v>胜</v>
      </c>
    </row>
    <row r="841" spans="2:12">
      <c r="B841" s="37"/>
      <c r="C841" s="37"/>
      <c r="D841" s="37"/>
      <c r="E841" s="5"/>
      <c r="F841" s="5"/>
      <c r="G841" s="6"/>
      <c r="H841" s="5" t="s">
        <v>17</v>
      </c>
      <c r="I841" s="37">
        <v>90.6</v>
      </c>
      <c r="J841" s="37" t="s">
        <v>111</v>
      </c>
      <c r="K841" s="37">
        <v>86.3</v>
      </c>
      <c r="L841" s="5" t="str">
        <f t="shared" si="20"/>
        <v>胜</v>
      </c>
    </row>
    <row r="842" spans="2:12">
      <c r="B842" s="37"/>
      <c r="C842" s="37"/>
      <c r="D842" s="37"/>
      <c r="E842" s="5"/>
      <c r="F842" s="5"/>
      <c r="G842" s="6"/>
      <c r="H842" s="5" t="s">
        <v>17</v>
      </c>
      <c r="I842" s="37">
        <v>90.6</v>
      </c>
      <c r="J842" s="37" t="s">
        <v>112</v>
      </c>
      <c r="K842" s="37">
        <v>77.7</v>
      </c>
      <c r="L842" s="5" t="str">
        <f t="shared" si="20"/>
        <v>胜</v>
      </c>
    </row>
    <row r="843" spans="2:12">
      <c r="B843" s="37"/>
      <c r="C843" s="37"/>
      <c r="D843" s="37"/>
      <c r="E843" s="5"/>
      <c r="F843" s="5"/>
      <c r="G843" s="6"/>
      <c r="H843" s="5" t="s">
        <v>17</v>
      </c>
      <c r="I843" s="37">
        <v>90.6</v>
      </c>
      <c r="J843" s="37" t="s">
        <v>110</v>
      </c>
      <c r="K843" s="37">
        <v>83.8</v>
      </c>
      <c r="L843" s="5" t="str">
        <f t="shared" si="20"/>
        <v>胜</v>
      </c>
    </row>
    <row r="844" spans="2:12">
      <c r="B844" s="37"/>
      <c r="C844" s="37"/>
      <c r="D844" s="37"/>
      <c r="E844" s="5"/>
      <c r="F844" s="5"/>
      <c r="G844" s="6"/>
      <c r="H844" s="5" t="s">
        <v>18</v>
      </c>
      <c r="I844" s="37">
        <v>95.1</v>
      </c>
      <c r="J844" s="37" t="s">
        <v>112</v>
      </c>
      <c r="K844" s="37">
        <v>78</v>
      </c>
      <c r="L844" s="5" t="str">
        <f t="shared" si="20"/>
        <v>胜</v>
      </c>
    </row>
    <row r="845" spans="2:12">
      <c r="B845" s="37"/>
      <c r="C845" s="37"/>
      <c r="D845" s="37"/>
      <c r="E845" s="5"/>
      <c r="F845" s="5"/>
      <c r="G845" s="6"/>
      <c r="H845" s="5" t="s">
        <v>18</v>
      </c>
      <c r="I845" s="37">
        <v>95.1</v>
      </c>
      <c r="J845" s="37" t="s">
        <v>110</v>
      </c>
      <c r="K845" s="37">
        <v>88.6</v>
      </c>
      <c r="L845" s="5" t="str">
        <f t="shared" si="20"/>
        <v>胜</v>
      </c>
    </row>
    <row r="846" spans="2:12">
      <c r="B846" s="37"/>
      <c r="C846" s="37"/>
      <c r="D846" s="37"/>
      <c r="E846" s="5"/>
      <c r="F846" s="5"/>
      <c r="G846" s="6"/>
      <c r="H846" s="5" t="s">
        <v>65</v>
      </c>
      <c r="I846" s="37">
        <v>94.9</v>
      </c>
      <c r="J846" s="37" t="s">
        <v>121</v>
      </c>
      <c r="K846" s="37">
        <v>92.7</v>
      </c>
      <c r="L846" s="5" t="str">
        <f t="shared" si="20"/>
        <v>胜</v>
      </c>
    </row>
    <row r="847" spans="2:12">
      <c r="B847" s="37"/>
      <c r="C847" s="37"/>
      <c r="D847" s="37"/>
      <c r="E847" s="5"/>
      <c r="F847" s="5"/>
      <c r="G847" s="6"/>
      <c r="H847" s="5" t="s">
        <v>66</v>
      </c>
      <c r="I847" s="37">
        <v>92.6</v>
      </c>
      <c r="J847" s="37" t="s">
        <v>121</v>
      </c>
      <c r="K847" s="37">
        <v>97.4</v>
      </c>
      <c r="L847" s="5" t="str">
        <f t="shared" si="20"/>
        <v>负</v>
      </c>
    </row>
    <row r="848" spans="2:12">
      <c r="B848" s="37"/>
      <c r="C848" s="37"/>
      <c r="D848" s="37"/>
      <c r="E848" s="5"/>
      <c r="F848" s="5"/>
      <c r="G848" s="6"/>
      <c r="H848" s="19" t="s">
        <v>103</v>
      </c>
      <c r="I848" s="19">
        <v>81.1</v>
      </c>
      <c r="J848" s="19" t="s">
        <v>102</v>
      </c>
      <c r="K848" s="19">
        <v>92</v>
      </c>
      <c r="L848" s="19" t="str">
        <f t="shared" si="20"/>
        <v>负</v>
      </c>
    </row>
    <row r="849" spans="2:12">
      <c r="B849" s="37"/>
      <c r="C849" s="37"/>
      <c r="D849" s="37"/>
      <c r="E849" s="5"/>
      <c r="F849" s="5"/>
      <c r="G849" s="6"/>
      <c r="H849" s="19" t="s">
        <v>103</v>
      </c>
      <c r="I849" s="19">
        <v>81.1</v>
      </c>
      <c r="J849" s="19" t="s">
        <v>14</v>
      </c>
      <c r="K849" s="19">
        <v>96.3</v>
      </c>
      <c r="L849" s="19" t="str">
        <f t="shared" si="20"/>
        <v>负</v>
      </c>
    </row>
    <row r="850" spans="2:12">
      <c r="B850" s="37"/>
      <c r="C850" s="37"/>
      <c r="D850" s="37"/>
      <c r="E850" s="5"/>
      <c r="F850" s="5"/>
      <c r="G850" s="6"/>
      <c r="H850" s="19" t="s">
        <v>103</v>
      </c>
      <c r="I850" s="19">
        <v>81.1</v>
      </c>
      <c r="J850" s="19" t="s">
        <v>104</v>
      </c>
      <c r="K850" s="19">
        <v>88.8</v>
      </c>
      <c r="L850" s="19" t="str">
        <f t="shared" si="20"/>
        <v>负</v>
      </c>
    </row>
    <row r="851" spans="2:12">
      <c r="B851" s="37"/>
      <c r="C851" s="37"/>
      <c r="D851" s="37"/>
      <c r="E851" s="5"/>
      <c r="F851" s="5"/>
      <c r="G851" s="6"/>
      <c r="H851" s="19" t="s">
        <v>105</v>
      </c>
      <c r="I851" s="19">
        <v>93</v>
      </c>
      <c r="J851" s="19" t="s">
        <v>102</v>
      </c>
      <c r="K851" s="19">
        <v>95.9</v>
      </c>
      <c r="L851" s="19" t="str">
        <f t="shared" si="20"/>
        <v>负</v>
      </c>
    </row>
    <row r="852" spans="2:12">
      <c r="B852" s="37"/>
      <c r="C852" s="37"/>
      <c r="D852" s="37"/>
      <c r="E852" s="5"/>
      <c r="F852" s="5"/>
      <c r="G852" s="6"/>
      <c r="H852" s="19" t="s">
        <v>105</v>
      </c>
      <c r="I852" s="19">
        <v>93</v>
      </c>
      <c r="J852" s="19" t="s">
        <v>14</v>
      </c>
      <c r="K852" s="19">
        <v>96.3</v>
      </c>
      <c r="L852" s="19" t="str">
        <f t="shared" si="20"/>
        <v>负</v>
      </c>
    </row>
    <row r="853" spans="2:12">
      <c r="B853" s="37"/>
      <c r="C853" s="37"/>
      <c r="D853" s="37"/>
      <c r="E853" s="5"/>
      <c r="F853" s="5"/>
      <c r="G853" s="6"/>
      <c r="H853" s="19" t="s">
        <v>105</v>
      </c>
      <c r="I853" s="19">
        <v>93</v>
      </c>
      <c r="J853" s="19" t="s">
        <v>104</v>
      </c>
      <c r="K853" s="19">
        <v>79.3</v>
      </c>
      <c r="L853" s="19" t="str">
        <f t="shared" si="20"/>
        <v>胜</v>
      </c>
    </row>
    <row r="854" spans="2:12">
      <c r="B854" s="37"/>
      <c r="C854" s="37"/>
      <c r="D854" s="37"/>
      <c r="E854" s="5"/>
      <c r="F854" s="5"/>
      <c r="G854" s="6"/>
      <c r="H854" s="7" t="s">
        <v>19</v>
      </c>
      <c r="I854" s="7">
        <v>92.6</v>
      </c>
      <c r="J854" s="7" t="s">
        <v>31</v>
      </c>
      <c r="K854" s="7">
        <v>82.3</v>
      </c>
      <c r="L854" s="19" t="str">
        <f t="shared" si="20"/>
        <v>胜</v>
      </c>
    </row>
    <row r="855" spans="2:12">
      <c r="B855" s="37"/>
      <c r="C855" s="37"/>
      <c r="D855" s="37"/>
      <c r="E855" s="5"/>
      <c r="F855" s="5"/>
      <c r="G855" s="6"/>
      <c r="H855" s="7" t="s">
        <v>19</v>
      </c>
      <c r="I855" s="7">
        <v>92.6</v>
      </c>
      <c r="J855" s="7" t="s">
        <v>30</v>
      </c>
      <c r="K855" s="7">
        <v>81</v>
      </c>
      <c r="L855" s="19" t="str">
        <f t="shared" si="20"/>
        <v>胜</v>
      </c>
    </row>
    <row r="856" spans="2:12">
      <c r="B856" s="37"/>
      <c r="C856" s="37"/>
      <c r="D856" s="37"/>
      <c r="E856" s="5"/>
      <c r="F856" s="5"/>
      <c r="G856" s="6"/>
      <c r="H856" s="7" t="s">
        <v>19</v>
      </c>
      <c r="I856" s="7">
        <v>92.6</v>
      </c>
      <c r="J856" s="7" t="s">
        <v>29</v>
      </c>
      <c r="K856" s="7">
        <v>92.2</v>
      </c>
      <c r="L856" s="19" t="str">
        <f t="shared" si="20"/>
        <v>胜</v>
      </c>
    </row>
    <row r="857" spans="2:12">
      <c r="B857" s="37"/>
      <c r="C857" s="37"/>
      <c r="D857" s="37"/>
      <c r="E857" s="5"/>
      <c r="F857" s="5"/>
      <c r="G857" s="6"/>
      <c r="H857" s="7" t="s">
        <v>22</v>
      </c>
      <c r="I857" s="7">
        <v>84.7</v>
      </c>
      <c r="J857" s="7" t="s">
        <v>31</v>
      </c>
      <c r="K857" s="7">
        <v>87.6</v>
      </c>
      <c r="L857" s="19" t="str">
        <f t="shared" si="20"/>
        <v>负</v>
      </c>
    </row>
    <row r="858" spans="2:12">
      <c r="B858" s="37"/>
      <c r="C858" s="37"/>
      <c r="D858" s="37"/>
      <c r="E858" s="5"/>
      <c r="F858" s="5"/>
      <c r="G858" s="6"/>
      <c r="H858" s="7" t="s">
        <v>22</v>
      </c>
      <c r="I858" s="7">
        <v>84.7</v>
      </c>
      <c r="J858" s="7" t="s">
        <v>30</v>
      </c>
      <c r="K858" s="7">
        <v>81</v>
      </c>
      <c r="L858" s="19" t="str">
        <f t="shared" si="20"/>
        <v>胜</v>
      </c>
    </row>
    <row r="859" spans="2:12">
      <c r="B859" s="37"/>
      <c r="C859" s="37"/>
      <c r="D859" s="37"/>
      <c r="E859" s="5"/>
      <c r="F859" s="5"/>
      <c r="G859" s="6"/>
      <c r="H859" s="7" t="s">
        <v>22</v>
      </c>
      <c r="I859" s="7">
        <v>84.7</v>
      </c>
      <c r="J859" s="7" t="s">
        <v>29</v>
      </c>
      <c r="K859" s="7">
        <v>91.5</v>
      </c>
      <c r="L859" s="19" t="str">
        <f t="shared" si="20"/>
        <v>负</v>
      </c>
    </row>
    <row r="860" spans="2:12">
      <c r="B860" s="37"/>
      <c r="C860" s="37"/>
      <c r="D860" s="37"/>
      <c r="E860" s="5"/>
      <c r="F860" s="5"/>
      <c r="G860" s="6"/>
      <c r="H860" s="7" t="s">
        <v>23</v>
      </c>
      <c r="I860" s="7">
        <v>92.3</v>
      </c>
      <c r="J860" s="7" t="s">
        <v>31</v>
      </c>
      <c r="K860" s="7">
        <v>75.1</v>
      </c>
      <c r="L860" s="19" t="str">
        <f t="shared" si="20"/>
        <v>胜</v>
      </c>
    </row>
    <row r="861" spans="2:12">
      <c r="B861" s="37"/>
      <c r="C861" s="37"/>
      <c r="D861" s="37"/>
      <c r="E861" s="5"/>
      <c r="F861" s="5"/>
      <c r="G861" s="6"/>
      <c r="H861" s="7" t="s">
        <v>23</v>
      </c>
      <c r="I861" s="7">
        <v>92.3</v>
      </c>
      <c r="J861" s="7" t="s">
        <v>29</v>
      </c>
      <c r="K861" s="7">
        <v>92.8</v>
      </c>
      <c r="L861" s="19" t="str">
        <f t="shared" si="20"/>
        <v>负</v>
      </c>
    </row>
    <row r="862" spans="2:12">
      <c r="B862" s="37"/>
      <c r="C862" s="37"/>
      <c r="D862" s="37"/>
      <c r="E862" s="5"/>
      <c r="F862" s="5"/>
      <c r="G862" s="6"/>
      <c r="H862" s="7" t="s">
        <v>24</v>
      </c>
      <c r="I862" s="7">
        <v>91.5</v>
      </c>
      <c r="J862" s="7" t="s">
        <v>31</v>
      </c>
      <c r="K862" s="7">
        <v>81</v>
      </c>
      <c r="L862" s="19" t="str">
        <f t="shared" si="20"/>
        <v>胜</v>
      </c>
    </row>
    <row r="863" spans="2:12">
      <c r="B863" s="37"/>
      <c r="C863" s="37"/>
      <c r="D863" s="37"/>
      <c r="E863" s="5"/>
      <c r="F863" s="5"/>
      <c r="G863" s="6"/>
      <c r="H863" s="7" t="s">
        <v>25</v>
      </c>
      <c r="I863" s="7">
        <v>88.5</v>
      </c>
      <c r="J863" s="7">
        <v>1168438795</v>
      </c>
      <c r="K863" s="7">
        <v>79.7</v>
      </c>
      <c r="L863" s="19" t="str">
        <f t="shared" si="20"/>
        <v>胜</v>
      </c>
    </row>
    <row r="864" spans="2:12">
      <c r="B864" s="37"/>
      <c r="C864" s="37"/>
      <c r="D864" s="37"/>
      <c r="E864" s="5"/>
      <c r="F864" s="5"/>
      <c r="G864" s="6"/>
      <c r="H864" s="7" t="s">
        <v>27</v>
      </c>
      <c r="I864" s="7">
        <v>84.1</v>
      </c>
      <c r="J864" s="7">
        <v>1168438795</v>
      </c>
      <c r="K864" s="7">
        <v>40.4</v>
      </c>
      <c r="L864" s="19" t="str">
        <f t="shared" si="20"/>
        <v>胜</v>
      </c>
    </row>
    <row r="865" spans="2:12">
      <c r="B865" s="37"/>
      <c r="C865" s="37"/>
      <c r="D865" s="37"/>
      <c r="E865" s="5"/>
      <c r="F865" s="5"/>
      <c r="G865" s="6"/>
      <c r="H865" s="7" t="s">
        <v>28</v>
      </c>
      <c r="I865" s="7">
        <v>56.4</v>
      </c>
      <c r="J865" s="7" t="s">
        <v>157</v>
      </c>
      <c r="K865" s="7">
        <v>85.7</v>
      </c>
      <c r="L865" s="19" t="str">
        <f t="shared" si="20"/>
        <v>负</v>
      </c>
    </row>
    <row r="866" spans="2:12">
      <c r="B866" s="37"/>
      <c r="C866" s="37"/>
      <c r="D866" s="37"/>
      <c r="E866" s="5"/>
      <c r="F866" s="5"/>
      <c r="G866" s="6"/>
      <c r="H866" s="7" t="s">
        <v>28</v>
      </c>
      <c r="I866" s="7">
        <v>56.4</v>
      </c>
      <c r="J866" s="7" t="s">
        <v>39</v>
      </c>
      <c r="K866" s="7">
        <v>85.4</v>
      </c>
      <c r="L866" s="19" t="str">
        <f t="shared" si="20"/>
        <v>负</v>
      </c>
    </row>
    <row r="867" spans="2:12">
      <c r="B867" s="37"/>
      <c r="C867" s="37"/>
      <c r="D867" s="37"/>
      <c r="E867" s="5"/>
      <c r="F867" s="5"/>
      <c r="G867" s="6"/>
      <c r="H867" s="7" t="s">
        <v>28</v>
      </c>
      <c r="I867" s="7">
        <v>56.4</v>
      </c>
      <c r="J867" s="7" t="s">
        <v>38</v>
      </c>
      <c r="K867" s="7">
        <v>65.3</v>
      </c>
      <c r="L867" s="19" t="str">
        <f t="shared" si="20"/>
        <v>负</v>
      </c>
    </row>
    <row r="868" spans="2:12">
      <c r="B868" s="37"/>
      <c r="C868" s="37"/>
      <c r="D868" s="37"/>
      <c r="E868" s="5"/>
      <c r="F868" s="5"/>
      <c r="G868" s="6"/>
      <c r="H868" s="7" t="s">
        <v>93</v>
      </c>
      <c r="I868" s="7">
        <v>84.4</v>
      </c>
      <c r="J868" s="7" t="s">
        <v>38</v>
      </c>
      <c r="K868" s="7">
        <v>89.8</v>
      </c>
      <c r="L868" s="19" t="str">
        <f t="shared" si="20"/>
        <v>负</v>
      </c>
    </row>
    <row r="869" spans="2:12">
      <c r="B869" s="37"/>
      <c r="C869" s="37"/>
      <c r="D869" s="37"/>
      <c r="E869" s="5"/>
      <c r="F869" s="5"/>
      <c r="G869" s="6"/>
      <c r="H869" s="7" t="s">
        <v>93</v>
      </c>
      <c r="I869" s="7">
        <v>84.4</v>
      </c>
      <c r="J869" s="7" t="s">
        <v>30</v>
      </c>
      <c r="K869" s="7">
        <v>81.9</v>
      </c>
      <c r="L869" s="19" t="str">
        <f t="shared" si="20"/>
        <v>胜</v>
      </c>
    </row>
    <row r="870" spans="2:12">
      <c r="B870" s="37"/>
      <c r="C870" s="37"/>
      <c r="D870" s="37"/>
      <c r="E870" s="5"/>
      <c r="F870" s="5"/>
      <c r="G870" s="6"/>
      <c r="H870" s="7" t="s">
        <v>93</v>
      </c>
      <c r="I870" s="7">
        <v>84.4</v>
      </c>
      <c r="J870" s="7" t="s">
        <v>92</v>
      </c>
      <c r="K870" s="7">
        <v>70.9</v>
      </c>
      <c r="L870" s="19" t="str">
        <f t="shared" si="20"/>
        <v>胜</v>
      </c>
    </row>
    <row r="871" spans="2:12">
      <c r="B871" s="37"/>
      <c r="C871" s="37"/>
      <c r="D871" s="37"/>
      <c r="E871" s="5"/>
      <c r="F871" s="5"/>
      <c r="G871" s="6"/>
      <c r="H871" s="7" t="s">
        <v>94</v>
      </c>
      <c r="I871" s="7">
        <v>97.4</v>
      </c>
      <c r="J871" s="7" t="s">
        <v>38</v>
      </c>
      <c r="K871" s="7">
        <v>89.6</v>
      </c>
      <c r="L871" s="19" t="str">
        <f t="shared" si="20"/>
        <v>胜</v>
      </c>
    </row>
    <row r="872" spans="2:12">
      <c r="B872" s="37"/>
      <c r="C872" s="37"/>
      <c r="D872" s="37"/>
      <c r="E872" s="5"/>
      <c r="F872" s="5"/>
      <c r="G872" s="6"/>
      <c r="H872" s="7" t="s">
        <v>94</v>
      </c>
      <c r="I872" s="7">
        <v>97.4</v>
      </c>
      <c r="J872" s="7" t="s">
        <v>30</v>
      </c>
      <c r="K872" s="7">
        <v>84.1</v>
      </c>
      <c r="L872" s="19" t="str">
        <f t="shared" si="20"/>
        <v>胜</v>
      </c>
    </row>
    <row r="873" spans="2:12">
      <c r="B873" s="37"/>
      <c r="C873" s="37"/>
      <c r="D873" s="37"/>
      <c r="E873" s="5"/>
      <c r="F873" s="5"/>
      <c r="G873" s="6"/>
      <c r="H873" s="7" t="s">
        <v>94</v>
      </c>
      <c r="I873" s="7">
        <v>97.4</v>
      </c>
      <c r="J873" s="7" t="s">
        <v>92</v>
      </c>
      <c r="K873" s="7">
        <v>78.9</v>
      </c>
      <c r="L873" s="19" t="str">
        <f t="shared" si="20"/>
        <v>胜</v>
      </c>
    </row>
    <row r="874" spans="2:12">
      <c r="B874" s="37"/>
      <c r="C874" s="37"/>
      <c r="D874" s="37"/>
      <c r="E874" s="5"/>
      <c r="F874" s="5"/>
      <c r="G874" s="6"/>
      <c r="H874" s="7" t="s">
        <v>95</v>
      </c>
      <c r="I874" s="7">
        <v>86.6</v>
      </c>
      <c r="J874" s="7" t="s">
        <v>38</v>
      </c>
      <c r="K874" s="7">
        <v>92</v>
      </c>
      <c r="L874" s="19" t="str">
        <f t="shared" si="20"/>
        <v>负</v>
      </c>
    </row>
    <row r="875" spans="2:12">
      <c r="B875" s="37"/>
      <c r="C875" s="37"/>
      <c r="D875" s="37"/>
      <c r="E875" s="5"/>
      <c r="F875" s="5"/>
      <c r="G875" s="6"/>
      <c r="H875" s="7" t="s">
        <v>95</v>
      </c>
      <c r="I875" s="7">
        <v>86.6</v>
      </c>
      <c r="J875" s="7" t="s">
        <v>30</v>
      </c>
      <c r="K875" s="7">
        <v>77</v>
      </c>
      <c r="L875" s="19" t="str">
        <f t="shared" si="20"/>
        <v>胜</v>
      </c>
    </row>
    <row r="876" spans="2:12">
      <c r="B876" s="37"/>
      <c r="C876" s="37"/>
      <c r="D876" s="37"/>
      <c r="E876" s="5"/>
      <c r="F876" s="5"/>
      <c r="G876" s="6"/>
      <c r="H876" s="7" t="s">
        <v>95</v>
      </c>
      <c r="I876" s="7">
        <v>86.6</v>
      </c>
      <c r="J876" s="7" t="s">
        <v>92</v>
      </c>
      <c r="K876" s="7">
        <v>81</v>
      </c>
      <c r="L876" s="19" t="str">
        <f t="shared" si="20"/>
        <v>胜</v>
      </c>
    </row>
    <row r="877" spans="2:12">
      <c r="B877" s="37"/>
      <c r="C877" s="37"/>
      <c r="D877" s="37"/>
      <c r="E877" s="5"/>
      <c r="F877" s="5"/>
      <c r="G877" s="6"/>
      <c r="H877" s="7" t="s">
        <v>119</v>
      </c>
      <c r="I877" s="7">
        <v>91.6</v>
      </c>
      <c r="J877" s="7" t="s">
        <v>21</v>
      </c>
      <c r="K877" s="7">
        <v>98.1</v>
      </c>
      <c r="L877" s="19" t="str">
        <f t="shared" si="20"/>
        <v>负</v>
      </c>
    </row>
    <row r="878" spans="2:12">
      <c r="B878" s="42"/>
      <c r="C878" s="42"/>
      <c r="D878" s="7" t="s">
        <v>182</v>
      </c>
      <c r="E878" s="7">
        <f>COUNTA(H878:H881)</f>
        <v>4</v>
      </c>
      <c r="F878" s="5">
        <f>COUNTIF(L878:L881,"胜")</f>
        <v>1</v>
      </c>
      <c r="G878" s="6">
        <f>F878/E878</f>
        <v>0.25</v>
      </c>
      <c r="H878" s="7" t="s">
        <v>144</v>
      </c>
      <c r="I878" s="7">
        <v>79.9</v>
      </c>
      <c r="J878" s="7" t="s">
        <v>87</v>
      </c>
      <c r="K878" s="7">
        <v>80.4</v>
      </c>
      <c r="L878" s="19" t="str">
        <f t="shared" si="20"/>
        <v>负</v>
      </c>
    </row>
    <row r="879" spans="2:12">
      <c r="B879" s="42"/>
      <c r="C879" s="42"/>
      <c r="D879" s="7"/>
      <c r="E879" s="7"/>
      <c r="F879" s="5"/>
      <c r="G879" s="6"/>
      <c r="H879" s="7" t="s">
        <v>145</v>
      </c>
      <c r="I879" s="7">
        <v>84.1</v>
      </c>
      <c r="J879" s="7" t="s">
        <v>96</v>
      </c>
      <c r="K879" s="7">
        <v>74.8</v>
      </c>
      <c r="L879" s="19" t="str">
        <f t="shared" si="20"/>
        <v>胜</v>
      </c>
    </row>
    <row r="880" spans="2:12">
      <c r="B880" s="42"/>
      <c r="C880" s="42"/>
      <c r="D880" s="7"/>
      <c r="E880" s="7"/>
      <c r="F880" s="5"/>
      <c r="G880" s="6"/>
      <c r="H880" s="7" t="s">
        <v>150</v>
      </c>
      <c r="I880" s="7">
        <v>90.3</v>
      </c>
      <c r="J880" s="7" t="s">
        <v>21</v>
      </c>
      <c r="K880" s="7">
        <v>94</v>
      </c>
      <c r="L880" s="19" t="str">
        <f t="shared" si="20"/>
        <v>负</v>
      </c>
    </row>
    <row r="881" spans="2:12">
      <c r="B881" s="42"/>
      <c r="C881" s="42"/>
      <c r="D881" s="7"/>
      <c r="E881" s="7"/>
      <c r="F881" s="5"/>
      <c r="G881" s="6"/>
      <c r="H881" s="7" t="s">
        <v>152</v>
      </c>
      <c r="I881" s="7">
        <v>85.6</v>
      </c>
      <c r="J881" s="7" t="s">
        <v>21</v>
      </c>
      <c r="K881" s="7">
        <v>98</v>
      </c>
      <c r="L881" s="19" t="str">
        <f t="shared" si="20"/>
        <v>负</v>
      </c>
    </row>
    <row r="882" spans="2:12">
      <c r="B882" s="7">
        <v>116</v>
      </c>
      <c r="C882" s="7" t="s">
        <v>76</v>
      </c>
      <c r="D882" s="7" t="s">
        <v>76</v>
      </c>
      <c r="E882" s="7">
        <f>COUNTA(H882:H884)</f>
        <v>3</v>
      </c>
      <c r="F882" s="7">
        <f>COUNTIF(L882:L884,"胜")</f>
        <v>0</v>
      </c>
      <c r="G882" s="8">
        <f>F882/E882</f>
        <v>0</v>
      </c>
      <c r="H882" s="7" t="s">
        <v>41</v>
      </c>
      <c r="I882" s="7">
        <v>52.9</v>
      </c>
      <c r="J882" s="7" t="s">
        <v>74</v>
      </c>
      <c r="K882" s="7">
        <v>72</v>
      </c>
      <c r="L882" s="19" t="str">
        <f t="shared" si="20"/>
        <v>负</v>
      </c>
    </row>
    <row r="883" spans="2:12">
      <c r="B883" s="7"/>
      <c r="C883" s="7"/>
      <c r="D883" s="7"/>
      <c r="E883" s="7"/>
      <c r="F883" s="7"/>
      <c r="G883" s="8"/>
      <c r="H883" s="7" t="s">
        <v>41</v>
      </c>
      <c r="I883" s="7">
        <v>52.9</v>
      </c>
      <c r="J883" s="7" t="s">
        <v>73</v>
      </c>
      <c r="K883" s="7">
        <v>87</v>
      </c>
      <c r="L883" s="19" t="str">
        <f t="shared" si="20"/>
        <v>负</v>
      </c>
    </row>
    <row r="884" spans="2:12">
      <c r="B884" s="7"/>
      <c r="C884" s="7"/>
      <c r="D884" s="7"/>
      <c r="E884" s="7"/>
      <c r="F884" s="7"/>
      <c r="G884" s="8"/>
      <c r="H884" s="7" t="s">
        <v>41</v>
      </c>
      <c r="I884" s="7">
        <v>52.9</v>
      </c>
      <c r="J884" s="7" t="s">
        <v>75</v>
      </c>
      <c r="K884" s="7">
        <v>74.5</v>
      </c>
      <c r="L884" s="19" t="str">
        <f t="shared" si="20"/>
        <v>负</v>
      </c>
    </row>
    <row r="885" spans="2:12">
      <c r="B885" s="7"/>
      <c r="C885" s="7"/>
      <c r="D885" s="7" t="s">
        <v>98</v>
      </c>
      <c r="E885" s="7">
        <f>COUNTA(H885:H903)</f>
        <v>19</v>
      </c>
      <c r="F885" s="7">
        <f>COUNTIF(L885:L903,"胜")</f>
        <v>13</v>
      </c>
      <c r="G885" s="8">
        <f>F885/E885</f>
        <v>0.684210526315789</v>
      </c>
      <c r="H885" s="19" t="s">
        <v>103</v>
      </c>
      <c r="I885" s="19">
        <v>85.2</v>
      </c>
      <c r="J885" s="19" t="s">
        <v>62</v>
      </c>
      <c r="K885" s="19">
        <v>92.2</v>
      </c>
      <c r="L885" s="19" t="str">
        <f t="shared" si="20"/>
        <v>负</v>
      </c>
    </row>
    <row r="886" spans="2:12">
      <c r="B886" s="7"/>
      <c r="C886" s="7"/>
      <c r="D886" s="7"/>
      <c r="E886" s="7"/>
      <c r="F886" s="7"/>
      <c r="G886" s="8"/>
      <c r="H886" s="19" t="s">
        <v>103</v>
      </c>
      <c r="I886" s="19">
        <v>85.2</v>
      </c>
      <c r="J886" s="19" t="s">
        <v>64</v>
      </c>
      <c r="K886" s="19">
        <v>74.3</v>
      </c>
      <c r="L886" s="19" t="str">
        <f t="shared" si="20"/>
        <v>胜</v>
      </c>
    </row>
    <row r="887" spans="2:12">
      <c r="B887" s="7"/>
      <c r="C887" s="7"/>
      <c r="D887" s="7"/>
      <c r="E887" s="7"/>
      <c r="F887" s="7"/>
      <c r="G887" s="8"/>
      <c r="H887" s="19" t="s">
        <v>103</v>
      </c>
      <c r="I887" s="19">
        <v>85.2</v>
      </c>
      <c r="J887" s="19" t="s">
        <v>30</v>
      </c>
      <c r="K887" s="19">
        <v>84.3</v>
      </c>
      <c r="L887" s="19" t="str">
        <f t="shared" si="20"/>
        <v>胜</v>
      </c>
    </row>
    <row r="888" spans="2:12">
      <c r="B888" s="7"/>
      <c r="C888" s="7"/>
      <c r="D888" s="7"/>
      <c r="E888" s="7"/>
      <c r="F888" s="7"/>
      <c r="G888" s="8"/>
      <c r="H888" s="19" t="s">
        <v>105</v>
      </c>
      <c r="I888" s="19">
        <v>90.8</v>
      </c>
      <c r="J888" s="19" t="s">
        <v>62</v>
      </c>
      <c r="K888" s="19">
        <v>89.4</v>
      </c>
      <c r="L888" s="19" t="str">
        <f t="shared" si="20"/>
        <v>胜</v>
      </c>
    </row>
    <row r="889" spans="2:12">
      <c r="B889" s="7"/>
      <c r="C889" s="7"/>
      <c r="D889" s="7"/>
      <c r="E889" s="7"/>
      <c r="F889" s="7"/>
      <c r="G889" s="8"/>
      <c r="H889" s="19" t="s">
        <v>106</v>
      </c>
      <c r="I889" s="19">
        <v>87.7</v>
      </c>
      <c r="J889" s="19" t="s">
        <v>30</v>
      </c>
      <c r="K889" s="19">
        <v>83.2</v>
      </c>
      <c r="L889" s="19" t="str">
        <f t="shared" ref="L889:L943" si="21">IF(I889&gt;K889,"胜",IF(I889=K889,"平",IF(I889&lt;K889,"负")))</f>
        <v>胜</v>
      </c>
    </row>
    <row r="890" spans="2:12">
      <c r="B890" s="7"/>
      <c r="C890" s="7"/>
      <c r="D890" s="7"/>
      <c r="E890" s="7"/>
      <c r="F890" s="7"/>
      <c r="G890" s="8"/>
      <c r="H890" s="19" t="s">
        <v>107</v>
      </c>
      <c r="I890" s="19">
        <v>94.2</v>
      </c>
      <c r="J890" s="19" t="s">
        <v>102</v>
      </c>
      <c r="K890" s="19">
        <v>97.3</v>
      </c>
      <c r="L890" s="19" t="str">
        <f t="shared" si="21"/>
        <v>负</v>
      </c>
    </row>
    <row r="891" spans="2:12">
      <c r="B891" s="7"/>
      <c r="C891" s="7"/>
      <c r="D891" s="7"/>
      <c r="E891" s="7"/>
      <c r="F891" s="7"/>
      <c r="G891" s="8"/>
      <c r="H891" s="7" t="s">
        <v>19</v>
      </c>
      <c r="I891" s="7">
        <v>84.5</v>
      </c>
      <c r="J891" s="7" t="s">
        <v>72</v>
      </c>
      <c r="K891" s="7">
        <v>88.7</v>
      </c>
      <c r="L891" s="19" t="str">
        <f t="shared" si="21"/>
        <v>负</v>
      </c>
    </row>
    <row r="892" spans="2:12">
      <c r="B892" s="7"/>
      <c r="C892" s="7"/>
      <c r="D892" s="7"/>
      <c r="E892" s="7"/>
      <c r="F892" s="7"/>
      <c r="G892" s="8"/>
      <c r="H892" s="7" t="s">
        <v>19</v>
      </c>
      <c r="I892" s="7">
        <v>84.5</v>
      </c>
      <c r="J892" s="7">
        <v>835743384</v>
      </c>
      <c r="K892" s="7">
        <v>86.3</v>
      </c>
      <c r="L892" s="19" t="str">
        <f t="shared" si="21"/>
        <v>负</v>
      </c>
    </row>
    <row r="893" spans="2:12">
      <c r="B893" s="7"/>
      <c r="C893" s="7"/>
      <c r="D893" s="7"/>
      <c r="E893" s="7"/>
      <c r="F893" s="7"/>
      <c r="G893" s="8"/>
      <c r="H893" s="7" t="s">
        <v>19</v>
      </c>
      <c r="I893" s="7">
        <v>84.5</v>
      </c>
      <c r="J893" s="7" t="s">
        <v>99</v>
      </c>
      <c r="K893" s="7">
        <v>52</v>
      </c>
      <c r="L893" s="19" t="str">
        <f t="shared" si="21"/>
        <v>胜</v>
      </c>
    </row>
    <row r="894" spans="2:12">
      <c r="B894" s="7"/>
      <c r="C894" s="7"/>
      <c r="D894" s="7"/>
      <c r="E894" s="7"/>
      <c r="F894" s="7"/>
      <c r="G894" s="8"/>
      <c r="H894" s="7" t="s">
        <v>22</v>
      </c>
      <c r="I894" s="7">
        <v>83.3</v>
      </c>
      <c r="J894" s="7" t="s">
        <v>72</v>
      </c>
      <c r="K894" s="7">
        <v>82.6</v>
      </c>
      <c r="L894" s="19" t="str">
        <f t="shared" si="21"/>
        <v>胜</v>
      </c>
    </row>
    <row r="895" spans="2:12">
      <c r="B895" s="7"/>
      <c r="C895" s="7"/>
      <c r="D895" s="7"/>
      <c r="E895" s="7"/>
      <c r="F895" s="7"/>
      <c r="G895" s="8"/>
      <c r="H895" s="7" t="s">
        <v>22</v>
      </c>
      <c r="I895" s="7">
        <v>83.3</v>
      </c>
      <c r="J895" s="7">
        <v>835743384</v>
      </c>
      <c r="K895" s="7">
        <v>86.3</v>
      </c>
      <c r="L895" s="19" t="str">
        <f t="shared" si="21"/>
        <v>负</v>
      </c>
    </row>
    <row r="896" spans="2:12">
      <c r="B896" s="7"/>
      <c r="C896" s="7"/>
      <c r="D896" s="7"/>
      <c r="E896" s="7"/>
      <c r="F896" s="7"/>
      <c r="G896" s="8"/>
      <c r="H896" s="7" t="s">
        <v>22</v>
      </c>
      <c r="I896" s="7">
        <v>83.3</v>
      </c>
      <c r="J896" s="7" t="s">
        <v>99</v>
      </c>
      <c r="K896" s="7">
        <v>31.1</v>
      </c>
      <c r="L896" s="19" t="str">
        <f t="shared" si="21"/>
        <v>胜</v>
      </c>
    </row>
    <row r="897" spans="2:12">
      <c r="B897" s="7"/>
      <c r="C897" s="7"/>
      <c r="D897" s="7"/>
      <c r="E897" s="7"/>
      <c r="F897" s="7"/>
      <c r="G897" s="8"/>
      <c r="H897" s="7" t="s">
        <v>23</v>
      </c>
      <c r="I897" s="7">
        <v>91.1</v>
      </c>
      <c r="J897" s="7" t="s">
        <v>72</v>
      </c>
      <c r="K897" s="7">
        <v>83.5</v>
      </c>
      <c r="L897" s="19" t="str">
        <f t="shared" si="21"/>
        <v>胜</v>
      </c>
    </row>
    <row r="898" spans="2:12">
      <c r="B898" s="7"/>
      <c r="C898" s="7"/>
      <c r="D898" s="7"/>
      <c r="E898" s="7"/>
      <c r="F898" s="7"/>
      <c r="G898" s="8"/>
      <c r="H898" s="7" t="s">
        <v>23</v>
      </c>
      <c r="I898" s="7">
        <v>91.1</v>
      </c>
      <c r="J898" s="7">
        <v>835743384</v>
      </c>
      <c r="K898" s="7">
        <v>85.3</v>
      </c>
      <c r="L898" s="19" t="str">
        <f t="shared" si="21"/>
        <v>胜</v>
      </c>
    </row>
    <row r="899" spans="2:12">
      <c r="B899" s="7"/>
      <c r="C899" s="7"/>
      <c r="D899" s="7"/>
      <c r="E899" s="7"/>
      <c r="F899" s="7"/>
      <c r="G899" s="8"/>
      <c r="H899" s="7" t="s">
        <v>23</v>
      </c>
      <c r="I899" s="7">
        <v>91.1</v>
      </c>
      <c r="J899" s="7" t="s">
        <v>99</v>
      </c>
      <c r="K899" s="7">
        <v>59.2</v>
      </c>
      <c r="L899" s="19" t="str">
        <f t="shared" si="21"/>
        <v>胜</v>
      </c>
    </row>
    <row r="900" spans="2:12">
      <c r="B900" s="7"/>
      <c r="C900" s="7"/>
      <c r="D900" s="7"/>
      <c r="E900" s="7"/>
      <c r="F900" s="7"/>
      <c r="G900" s="8"/>
      <c r="H900" s="7" t="s">
        <v>24</v>
      </c>
      <c r="I900" s="7">
        <v>86</v>
      </c>
      <c r="J900" s="7" t="s">
        <v>72</v>
      </c>
      <c r="K900" s="7">
        <v>83</v>
      </c>
      <c r="L900" s="19" t="str">
        <f t="shared" si="21"/>
        <v>胜</v>
      </c>
    </row>
    <row r="901" spans="2:12">
      <c r="B901" s="7"/>
      <c r="C901" s="7"/>
      <c r="D901" s="7"/>
      <c r="E901" s="7"/>
      <c r="F901" s="7"/>
      <c r="G901" s="8"/>
      <c r="H901" s="7" t="s">
        <v>24</v>
      </c>
      <c r="I901" s="7">
        <v>86</v>
      </c>
      <c r="J901" s="7">
        <v>835743384</v>
      </c>
      <c r="K901" s="7">
        <v>85.7</v>
      </c>
      <c r="L901" s="19" t="str">
        <f t="shared" si="21"/>
        <v>胜</v>
      </c>
    </row>
    <row r="902" spans="2:12">
      <c r="B902" s="7"/>
      <c r="C902" s="7"/>
      <c r="D902" s="7"/>
      <c r="E902" s="7"/>
      <c r="F902" s="7"/>
      <c r="G902" s="8"/>
      <c r="H902" s="7" t="s">
        <v>24</v>
      </c>
      <c r="I902" s="7">
        <v>86</v>
      </c>
      <c r="J902" s="7" t="s">
        <v>99</v>
      </c>
      <c r="K902" s="7">
        <v>46.9</v>
      </c>
      <c r="L902" s="19" t="str">
        <f t="shared" si="21"/>
        <v>胜</v>
      </c>
    </row>
    <row r="903" spans="2:12">
      <c r="B903" s="7"/>
      <c r="C903" s="7"/>
      <c r="D903" s="7"/>
      <c r="E903" s="7"/>
      <c r="F903" s="7"/>
      <c r="G903" s="8"/>
      <c r="H903" s="7" t="s">
        <v>25</v>
      </c>
      <c r="I903" s="7">
        <v>86.1</v>
      </c>
      <c r="J903" s="7" t="s">
        <v>39</v>
      </c>
      <c r="K903" s="7">
        <v>89.3</v>
      </c>
      <c r="L903" s="19" t="str">
        <f t="shared" si="21"/>
        <v>负</v>
      </c>
    </row>
    <row r="904" spans="2:12">
      <c r="B904" s="37">
        <v>68</v>
      </c>
      <c r="C904" s="37" t="s">
        <v>97</v>
      </c>
      <c r="D904" s="37" t="s">
        <v>112</v>
      </c>
      <c r="E904" s="37">
        <f>COUNTA(H904:H914)</f>
        <v>11</v>
      </c>
      <c r="F904" s="37">
        <f>COUNTIF(L904:L914,"胜")</f>
        <v>3</v>
      </c>
      <c r="G904" s="8">
        <f>F904/E904</f>
        <v>0.272727272727273</v>
      </c>
      <c r="H904" s="5" t="s">
        <v>12</v>
      </c>
      <c r="I904" s="37">
        <v>79.6</v>
      </c>
      <c r="J904" s="37" t="s">
        <v>26</v>
      </c>
      <c r="K904" s="37">
        <v>90.8</v>
      </c>
      <c r="L904" s="5" t="str">
        <f t="shared" si="21"/>
        <v>负</v>
      </c>
    </row>
    <row r="905" spans="2:12">
      <c r="B905" s="37"/>
      <c r="C905" s="37"/>
      <c r="D905" s="37"/>
      <c r="E905" s="37"/>
      <c r="F905" s="37"/>
      <c r="G905" s="8"/>
      <c r="H905" s="5" t="s">
        <v>12</v>
      </c>
      <c r="I905" s="37">
        <v>79.6</v>
      </c>
      <c r="J905" s="37" t="s">
        <v>111</v>
      </c>
      <c r="K905" s="37">
        <v>47.3</v>
      </c>
      <c r="L905" s="5" t="str">
        <f t="shared" si="21"/>
        <v>胜</v>
      </c>
    </row>
    <row r="906" spans="2:12">
      <c r="B906" s="37"/>
      <c r="C906" s="37"/>
      <c r="D906" s="37"/>
      <c r="E906" s="37"/>
      <c r="F906" s="37"/>
      <c r="G906" s="8"/>
      <c r="H906" s="5" t="s">
        <v>12</v>
      </c>
      <c r="I906" s="37">
        <v>79.6</v>
      </c>
      <c r="J906" s="37" t="s">
        <v>110</v>
      </c>
      <c r="K906" s="37">
        <v>79.3</v>
      </c>
      <c r="L906" s="5" t="str">
        <f t="shared" si="21"/>
        <v>胜</v>
      </c>
    </row>
    <row r="907" spans="2:12">
      <c r="B907" s="37"/>
      <c r="C907" s="37"/>
      <c r="D907" s="37"/>
      <c r="E907" s="37"/>
      <c r="F907" s="37"/>
      <c r="G907" s="8"/>
      <c r="H907" s="5" t="s">
        <v>16</v>
      </c>
      <c r="I907" s="37">
        <v>78.1</v>
      </c>
      <c r="J907" s="37" t="s">
        <v>26</v>
      </c>
      <c r="K907" s="37">
        <v>83.7</v>
      </c>
      <c r="L907" s="5" t="str">
        <f t="shared" si="21"/>
        <v>负</v>
      </c>
    </row>
    <row r="908" spans="2:12">
      <c r="B908" s="37"/>
      <c r="C908" s="37"/>
      <c r="D908" s="37"/>
      <c r="E908" s="37"/>
      <c r="F908" s="37"/>
      <c r="G908" s="8"/>
      <c r="H908" s="5" t="s">
        <v>16</v>
      </c>
      <c r="I908" s="37">
        <v>78.1</v>
      </c>
      <c r="J908" s="37" t="s">
        <v>111</v>
      </c>
      <c r="K908" s="37">
        <v>82.9</v>
      </c>
      <c r="L908" s="5" t="str">
        <f t="shared" si="21"/>
        <v>负</v>
      </c>
    </row>
    <row r="909" spans="2:12">
      <c r="B909" s="37"/>
      <c r="C909" s="37"/>
      <c r="D909" s="37"/>
      <c r="E909" s="37"/>
      <c r="F909" s="37"/>
      <c r="G909" s="8"/>
      <c r="H909" s="5" t="s">
        <v>16</v>
      </c>
      <c r="I909" s="37">
        <v>78.1</v>
      </c>
      <c r="J909" s="37" t="s">
        <v>110</v>
      </c>
      <c r="K909" s="37">
        <v>75.3</v>
      </c>
      <c r="L909" s="5" t="str">
        <f t="shared" si="21"/>
        <v>胜</v>
      </c>
    </row>
    <row r="910" spans="2:12">
      <c r="B910" s="37"/>
      <c r="C910" s="37"/>
      <c r="D910" s="37"/>
      <c r="E910" s="37"/>
      <c r="F910" s="37"/>
      <c r="G910" s="8"/>
      <c r="H910" s="5" t="s">
        <v>17</v>
      </c>
      <c r="I910" s="37">
        <v>77.7</v>
      </c>
      <c r="J910" s="37" t="s">
        <v>26</v>
      </c>
      <c r="K910" s="37">
        <v>90.6</v>
      </c>
      <c r="L910" s="5" t="str">
        <f t="shared" si="21"/>
        <v>负</v>
      </c>
    </row>
    <row r="911" spans="2:12">
      <c r="B911" s="37"/>
      <c r="C911" s="37"/>
      <c r="D911" s="37"/>
      <c r="E911" s="37"/>
      <c r="F911" s="37"/>
      <c r="G911" s="8"/>
      <c r="H911" s="5" t="s">
        <v>17</v>
      </c>
      <c r="I911" s="37">
        <v>77.7</v>
      </c>
      <c r="J911" s="37" t="s">
        <v>111</v>
      </c>
      <c r="K911" s="37">
        <v>86.3</v>
      </c>
      <c r="L911" s="5" t="str">
        <f t="shared" si="21"/>
        <v>负</v>
      </c>
    </row>
    <row r="912" spans="2:12">
      <c r="B912" s="37"/>
      <c r="C912" s="37"/>
      <c r="D912" s="37"/>
      <c r="E912" s="37"/>
      <c r="F912" s="37"/>
      <c r="G912" s="8"/>
      <c r="H912" s="5" t="s">
        <v>17</v>
      </c>
      <c r="I912" s="37">
        <v>77.7</v>
      </c>
      <c r="J912" s="37" t="s">
        <v>110</v>
      </c>
      <c r="K912" s="37">
        <v>83.8</v>
      </c>
      <c r="L912" s="5" t="str">
        <f t="shared" si="21"/>
        <v>负</v>
      </c>
    </row>
    <row r="913" spans="2:12">
      <c r="B913" s="37"/>
      <c r="C913" s="37"/>
      <c r="D913" s="37"/>
      <c r="E913" s="37"/>
      <c r="F913" s="37"/>
      <c r="G913" s="8"/>
      <c r="H913" s="5" t="s">
        <v>18</v>
      </c>
      <c r="I913" s="5">
        <v>78</v>
      </c>
      <c r="J913" s="5" t="s">
        <v>26</v>
      </c>
      <c r="K913" s="5">
        <v>95.1</v>
      </c>
      <c r="L913" s="5" t="str">
        <f t="shared" si="21"/>
        <v>负</v>
      </c>
    </row>
    <row r="914" spans="2:12">
      <c r="B914" s="37"/>
      <c r="C914" s="37"/>
      <c r="D914" s="37"/>
      <c r="E914" s="37"/>
      <c r="F914" s="37"/>
      <c r="G914" s="8"/>
      <c r="H914" s="5" t="s">
        <v>18</v>
      </c>
      <c r="I914" s="5">
        <v>78</v>
      </c>
      <c r="J914" s="5" t="s">
        <v>110</v>
      </c>
      <c r="K914" s="5">
        <v>88.6</v>
      </c>
      <c r="L914" s="5" t="str">
        <f t="shared" si="21"/>
        <v>负</v>
      </c>
    </row>
    <row r="915" spans="2:12">
      <c r="B915" s="7"/>
      <c r="C915" s="7"/>
      <c r="D915" s="7" t="s">
        <v>35</v>
      </c>
      <c r="E915" s="5">
        <f>COUNTA(H915:H926)</f>
        <v>12</v>
      </c>
      <c r="F915" s="5">
        <f>COUNTIF(L915:L926,"胜")</f>
        <v>10</v>
      </c>
      <c r="G915" s="6">
        <f>F915/E915</f>
        <v>0.833333333333333</v>
      </c>
      <c r="H915" s="7" t="s">
        <v>28</v>
      </c>
      <c r="I915" s="7">
        <v>88.3</v>
      </c>
      <c r="J915" s="7" t="s">
        <v>21</v>
      </c>
      <c r="K915" s="7">
        <v>50.8</v>
      </c>
      <c r="L915" s="19" t="str">
        <f t="shared" si="21"/>
        <v>胜</v>
      </c>
    </row>
    <row r="916" spans="2:12">
      <c r="B916" s="7"/>
      <c r="C916" s="7"/>
      <c r="D916" s="7"/>
      <c r="E916" s="5"/>
      <c r="F916" s="5"/>
      <c r="G916" s="6"/>
      <c r="H916" s="7" t="s">
        <v>28</v>
      </c>
      <c r="I916" s="7">
        <v>88.3</v>
      </c>
      <c r="J916" s="7" t="s">
        <v>20</v>
      </c>
      <c r="K916" s="7">
        <v>78.4</v>
      </c>
      <c r="L916" s="19" t="str">
        <f t="shared" si="21"/>
        <v>胜</v>
      </c>
    </row>
    <row r="917" spans="2:12">
      <c r="B917" s="7"/>
      <c r="C917" s="7"/>
      <c r="D917" s="7"/>
      <c r="E917" s="5"/>
      <c r="F917" s="5"/>
      <c r="G917" s="6"/>
      <c r="H917" s="7" t="s">
        <v>28</v>
      </c>
      <c r="I917" s="7">
        <v>88.3</v>
      </c>
      <c r="J917" s="7" t="s">
        <v>96</v>
      </c>
      <c r="K917" s="7">
        <v>70.4</v>
      </c>
      <c r="L917" s="19" t="str">
        <f t="shared" si="21"/>
        <v>胜</v>
      </c>
    </row>
    <row r="918" spans="2:12">
      <c r="B918" s="7"/>
      <c r="C918" s="7"/>
      <c r="D918" s="7"/>
      <c r="E918" s="5"/>
      <c r="F918" s="5"/>
      <c r="G918" s="6"/>
      <c r="H918" s="7" t="s">
        <v>32</v>
      </c>
      <c r="I918" s="7">
        <v>84.3</v>
      </c>
      <c r="J918" s="7" t="s">
        <v>21</v>
      </c>
      <c r="K918" s="7">
        <v>77.7</v>
      </c>
      <c r="L918" s="19" t="str">
        <f t="shared" si="21"/>
        <v>胜</v>
      </c>
    </row>
    <row r="919" spans="2:12">
      <c r="B919" s="7"/>
      <c r="C919" s="7"/>
      <c r="D919" s="7"/>
      <c r="E919" s="5"/>
      <c r="F919" s="5"/>
      <c r="G919" s="6"/>
      <c r="H919" s="7" t="s">
        <v>32</v>
      </c>
      <c r="I919" s="7">
        <v>84.3</v>
      </c>
      <c r="J919" s="7" t="s">
        <v>20</v>
      </c>
      <c r="K919" s="7">
        <v>87.2</v>
      </c>
      <c r="L919" s="19" t="str">
        <f t="shared" si="21"/>
        <v>负</v>
      </c>
    </row>
    <row r="920" spans="2:12">
      <c r="B920" s="7"/>
      <c r="C920" s="7"/>
      <c r="D920" s="7"/>
      <c r="E920" s="5"/>
      <c r="F920" s="5"/>
      <c r="G920" s="6"/>
      <c r="H920" s="7" t="s">
        <v>33</v>
      </c>
      <c r="I920" s="7">
        <v>94.1</v>
      </c>
      <c r="J920" s="7" t="s">
        <v>21</v>
      </c>
      <c r="K920" s="7">
        <v>65.1</v>
      </c>
      <c r="L920" s="19" t="str">
        <f t="shared" si="21"/>
        <v>胜</v>
      </c>
    </row>
    <row r="921" spans="2:12">
      <c r="B921" s="7"/>
      <c r="C921" s="7"/>
      <c r="D921" s="7"/>
      <c r="E921" s="5"/>
      <c r="F921" s="5"/>
      <c r="G921" s="6"/>
      <c r="H921" s="7" t="s">
        <v>33</v>
      </c>
      <c r="I921" s="7">
        <v>94.1</v>
      </c>
      <c r="J921" s="7" t="s">
        <v>20</v>
      </c>
      <c r="K921" s="7">
        <v>73.3</v>
      </c>
      <c r="L921" s="19" t="str">
        <f t="shared" si="21"/>
        <v>胜</v>
      </c>
    </row>
    <row r="922" spans="2:12">
      <c r="B922" s="7"/>
      <c r="C922" s="7"/>
      <c r="D922" s="7"/>
      <c r="E922" s="5"/>
      <c r="F922" s="5"/>
      <c r="G922" s="6"/>
      <c r="H922" s="7" t="s">
        <v>34</v>
      </c>
      <c r="I922" s="7">
        <v>93.5</v>
      </c>
      <c r="J922" s="7">
        <v>1168438795</v>
      </c>
      <c r="K922" s="7">
        <v>72.4</v>
      </c>
      <c r="L922" s="19" t="str">
        <f t="shared" si="21"/>
        <v>胜</v>
      </c>
    </row>
    <row r="923" spans="2:12">
      <c r="B923" s="7"/>
      <c r="C923" s="7"/>
      <c r="D923" s="7"/>
      <c r="E923" s="5"/>
      <c r="F923" s="5"/>
      <c r="G923" s="6"/>
      <c r="H923" s="7" t="s">
        <v>36</v>
      </c>
      <c r="I923" s="7">
        <v>92</v>
      </c>
      <c r="J923" s="7">
        <v>1168438795</v>
      </c>
      <c r="K923" s="7">
        <v>84.8</v>
      </c>
      <c r="L923" s="19" t="str">
        <f t="shared" si="21"/>
        <v>胜</v>
      </c>
    </row>
    <row r="924" spans="2:12">
      <c r="B924" s="7"/>
      <c r="C924" s="7"/>
      <c r="D924" s="7"/>
      <c r="E924" s="5"/>
      <c r="F924" s="5"/>
      <c r="G924" s="6"/>
      <c r="H924" s="7" t="s">
        <v>122</v>
      </c>
      <c r="I924" s="7">
        <v>89.1</v>
      </c>
      <c r="J924" s="7" t="s">
        <v>157</v>
      </c>
      <c r="K924" s="7">
        <v>90.1</v>
      </c>
      <c r="L924" s="19" t="str">
        <f t="shared" si="21"/>
        <v>负</v>
      </c>
    </row>
    <row r="925" spans="2:12">
      <c r="B925" s="7"/>
      <c r="C925" s="7"/>
      <c r="D925" s="7"/>
      <c r="E925" s="5"/>
      <c r="F925" s="5"/>
      <c r="G925" s="6"/>
      <c r="H925" s="7" t="s">
        <v>123</v>
      </c>
      <c r="I925" s="7">
        <v>92.7</v>
      </c>
      <c r="J925" s="7" t="s">
        <v>157</v>
      </c>
      <c r="K925" s="7">
        <v>88</v>
      </c>
      <c r="L925" s="19" t="str">
        <f t="shared" si="21"/>
        <v>胜</v>
      </c>
    </row>
    <row r="926" spans="2:12">
      <c r="B926" s="7"/>
      <c r="C926" s="7"/>
      <c r="D926" s="7"/>
      <c r="E926" s="5"/>
      <c r="F926" s="5"/>
      <c r="G926" s="6"/>
      <c r="H926" s="7" t="s">
        <v>124</v>
      </c>
      <c r="I926" s="7">
        <v>97.3</v>
      </c>
      <c r="J926" s="7" t="s">
        <v>29</v>
      </c>
      <c r="K926" s="7">
        <v>96.6</v>
      </c>
      <c r="L926" s="19" t="str">
        <f t="shared" si="21"/>
        <v>胜</v>
      </c>
    </row>
    <row r="927" spans="2:12">
      <c r="B927" s="7"/>
      <c r="C927" s="7"/>
      <c r="D927" s="7" t="s">
        <v>118</v>
      </c>
      <c r="E927" s="37">
        <f>COUNTA(H927:H937)</f>
        <v>11</v>
      </c>
      <c r="F927" s="37">
        <f>COUNTIF(L927:L937,"胜")</f>
        <v>5</v>
      </c>
      <c r="G927" s="8">
        <f>F927/E927</f>
        <v>0.454545454545455</v>
      </c>
      <c r="H927" s="7" t="s">
        <v>93</v>
      </c>
      <c r="I927" s="7">
        <v>85.9</v>
      </c>
      <c r="J927" s="7" t="s">
        <v>115</v>
      </c>
      <c r="K927" s="7">
        <v>84.9</v>
      </c>
      <c r="L927" s="19" t="str">
        <f t="shared" si="21"/>
        <v>胜</v>
      </c>
    </row>
    <row r="928" spans="2:12">
      <c r="B928" s="7"/>
      <c r="C928" s="7"/>
      <c r="D928" s="7"/>
      <c r="E928" s="37"/>
      <c r="F928" s="37"/>
      <c r="G928" s="8"/>
      <c r="H928" s="7" t="s">
        <v>93</v>
      </c>
      <c r="I928" s="7">
        <v>85.9</v>
      </c>
      <c r="J928" s="7" t="s">
        <v>31</v>
      </c>
      <c r="K928" s="7">
        <v>83.5</v>
      </c>
      <c r="L928" s="19" t="str">
        <f t="shared" si="21"/>
        <v>胜</v>
      </c>
    </row>
    <row r="929" spans="2:12">
      <c r="B929" s="7"/>
      <c r="C929" s="7"/>
      <c r="D929" s="7"/>
      <c r="E929" s="37"/>
      <c r="F929" s="37"/>
      <c r="G929" s="8"/>
      <c r="H929" s="7" t="s">
        <v>93</v>
      </c>
      <c r="I929" s="7">
        <v>85.9</v>
      </c>
      <c r="J929" s="7" t="s">
        <v>116</v>
      </c>
      <c r="K929" s="7">
        <v>88.1</v>
      </c>
      <c r="L929" s="19" t="str">
        <f t="shared" si="21"/>
        <v>负</v>
      </c>
    </row>
    <row r="930" spans="2:12">
      <c r="B930" s="7"/>
      <c r="C930" s="7"/>
      <c r="D930" s="7"/>
      <c r="E930" s="37"/>
      <c r="F930" s="37"/>
      <c r="G930" s="8"/>
      <c r="H930" s="7" t="s">
        <v>94</v>
      </c>
      <c r="I930" s="7">
        <v>91.6</v>
      </c>
      <c r="J930" s="7" t="s">
        <v>115</v>
      </c>
      <c r="K930" s="7">
        <v>88.2</v>
      </c>
      <c r="L930" s="19" t="str">
        <f t="shared" si="21"/>
        <v>胜</v>
      </c>
    </row>
    <row r="931" spans="2:12">
      <c r="B931" s="7"/>
      <c r="C931" s="7"/>
      <c r="D931" s="7"/>
      <c r="E931" s="37"/>
      <c r="F931" s="37"/>
      <c r="G931" s="8"/>
      <c r="H931" s="7" t="s">
        <v>94</v>
      </c>
      <c r="I931" s="7">
        <v>91.6</v>
      </c>
      <c r="J931" s="7" t="s">
        <v>31</v>
      </c>
      <c r="K931" s="7">
        <v>88.6</v>
      </c>
      <c r="L931" s="19" t="str">
        <f t="shared" si="21"/>
        <v>胜</v>
      </c>
    </row>
    <row r="932" spans="2:12">
      <c r="B932" s="7"/>
      <c r="C932" s="7"/>
      <c r="D932" s="7"/>
      <c r="E932" s="37"/>
      <c r="F932" s="37"/>
      <c r="G932" s="8"/>
      <c r="H932" s="7" t="s">
        <v>94</v>
      </c>
      <c r="I932" s="7">
        <v>91.6</v>
      </c>
      <c r="J932" s="7" t="s">
        <v>116</v>
      </c>
      <c r="K932" s="7">
        <v>88.3</v>
      </c>
      <c r="L932" s="19" t="str">
        <f t="shared" si="21"/>
        <v>胜</v>
      </c>
    </row>
    <row r="933" spans="2:12">
      <c r="B933" s="7"/>
      <c r="C933" s="7"/>
      <c r="D933" s="7"/>
      <c r="E933" s="37"/>
      <c r="F933" s="37"/>
      <c r="G933" s="8"/>
      <c r="H933" s="7" t="s">
        <v>95</v>
      </c>
      <c r="I933" s="7">
        <v>74</v>
      </c>
      <c r="J933" s="7" t="s">
        <v>115</v>
      </c>
      <c r="K933" s="7">
        <v>87.7</v>
      </c>
      <c r="L933" s="19" t="str">
        <f t="shared" si="21"/>
        <v>负</v>
      </c>
    </row>
    <row r="934" spans="2:12">
      <c r="B934" s="7"/>
      <c r="C934" s="7"/>
      <c r="D934" s="7"/>
      <c r="E934" s="37"/>
      <c r="F934" s="37"/>
      <c r="G934" s="8"/>
      <c r="H934" s="7" t="s">
        <v>95</v>
      </c>
      <c r="I934" s="7">
        <v>74</v>
      </c>
      <c r="J934" s="7" t="s">
        <v>31</v>
      </c>
      <c r="K934" s="7">
        <v>87.8</v>
      </c>
      <c r="L934" s="19" t="str">
        <f t="shared" si="21"/>
        <v>负</v>
      </c>
    </row>
    <row r="935" spans="2:12">
      <c r="B935" s="7"/>
      <c r="C935" s="7"/>
      <c r="D935" s="7"/>
      <c r="E935" s="37"/>
      <c r="F935" s="37"/>
      <c r="G935" s="8"/>
      <c r="H935" s="7" t="s">
        <v>95</v>
      </c>
      <c r="I935" s="7">
        <v>74</v>
      </c>
      <c r="J935" s="7" t="s">
        <v>116</v>
      </c>
      <c r="K935" s="7">
        <v>85.7</v>
      </c>
      <c r="L935" s="19" t="str">
        <f t="shared" si="21"/>
        <v>负</v>
      </c>
    </row>
    <row r="936" spans="2:12">
      <c r="B936" s="7"/>
      <c r="C936" s="7"/>
      <c r="D936" s="7"/>
      <c r="E936" s="37"/>
      <c r="F936" s="37"/>
      <c r="G936" s="8"/>
      <c r="H936" s="7" t="s">
        <v>144</v>
      </c>
      <c r="I936" s="7">
        <v>80.4</v>
      </c>
      <c r="J936" s="7" t="s">
        <v>38</v>
      </c>
      <c r="K936" s="7">
        <v>92.3</v>
      </c>
      <c r="L936" s="19" t="str">
        <f t="shared" si="21"/>
        <v>负</v>
      </c>
    </row>
    <row r="937" spans="2:12">
      <c r="B937" s="7"/>
      <c r="C937" s="7"/>
      <c r="D937" s="7"/>
      <c r="E937" s="37"/>
      <c r="F937" s="37"/>
      <c r="G937" s="8"/>
      <c r="H937" s="7" t="s">
        <v>145</v>
      </c>
      <c r="I937" s="7">
        <v>75.6</v>
      </c>
      <c r="J937" s="7" t="s">
        <v>159</v>
      </c>
      <c r="K937" s="7">
        <v>89.6</v>
      </c>
      <c r="L937" s="19" t="str">
        <f t="shared" si="21"/>
        <v>负</v>
      </c>
    </row>
    <row r="938" spans="2:12">
      <c r="B938" s="7">
        <v>71</v>
      </c>
      <c r="C938" s="7" t="s">
        <v>80</v>
      </c>
      <c r="D938" s="7" t="s">
        <v>104</v>
      </c>
      <c r="E938" s="37">
        <f>COUNTA(H938:H968)</f>
        <v>31</v>
      </c>
      <c r="F938" s="37">
        <f>COUNTIF(L938:L968,"胜")</f>
        <v>5</v>
      </c>
      <c r="G938" s="8">
        <f>F938/E938</f>
        <v>0.161290322580645</v>
      </c>
      <c r="H938" s="19" t="s">
        <v>103</v>
      </c>
      <c r="I938" s="19">
        <v>88.8</v>
      </c>
      <c r="J938" s="19" t="s">
        <v>102</v>
      </c>
      <c r="K938" s="19">
        <v>92</v>
      </c>
      <c r="L938" s="19" t="str">
        <f t="shared" si="21"/>
        <v>负</v>
      </c>
    </row>
    <row r="939" spans="2:12">
      <c r="B939" s="7"/>
      <c r="C939" s="7"/>
      <c r="D939" s="7"/>
      <c r="E939" s="37"/>
      <c r="F939" s="37"/>
      <c r="G939" s="8"/>
      <c r="H939" s="19" t="s">
        <v>103</v>
      </c>
      <c r="I939" s="19">
        <v>88.8</v>
      </c>
      <c r="J939" s="19" t="s">
        <v>14</v>
      </c>
      <c r="K939" s="19">
        <v>96.3</v>
      </c>
      <c r="L939" s="19" t="str">
        <f t="shared" si="21"/>
        <v>负</v>
      </c>
    </row>
    <row r="940" spans="2:12">
      <c r="B940" s="7"/>
      <c r="C940" s="7"/>
      <c r="D940" s="7"/>
      <c r="E940" s="37"/>
      <c r="F940" s="37"/>
      <c r="G940" s="8"/>
      <c r="H940" s="19" t="s">
        <v>103</v>
      </c>
      <c r="I940" s="19">
        <v>88.8</v>
      </c>
      <c r="J940" s="19" t="s">
        <v>26</v>
      </c>
      <c r="K940" s="19">
        <v>81.1</v>
      </c>
      <c r="L940" s="19" t="str">
        <f t="shared" si="21"/>
        <v>胜</v>
      </c>
    </row>
    <row r="941" spans="2:12">
      <c r="B941" s="7"/>
      <c r="C941" s="7"/>
      <c r="D941" s="7"/>
      <c r="E941" s="37"/>
      <c r="F941" s="37"/>
      <c r="G941" s="8"/>
      <c r="H941" s="19" t="s">
        <v>105</v>
      </c>
      <c r="I941" s="19">
        <v>79.3</v>
      </c>
      <c r="J941" s="19" t="s">
        <v>102</v>
      </c>
      <c r="K941" s="19">
        <v>95.9</v>
      </c>
      <c r="L941" s="19" t="str">
        <f t="shared" si="21"/>
        <v>负</v>
      </c>
    </row>
    <row r="942" spans="2:12">
      <c r="B942" s="7"/>
      <c r="C942" s="7"/>
      <c r="D942" s="7"/>
      <c r="E942" s="37"/>
      <c r="F942" s="37"/>
      <c r="G942" s="8"/>
      <c r="H942" s="19" t="s">
        <v>105</v>
      </c>
      <c r="I942" s="19">
        <v>79.3</v>
      </c>
      <c r="J942" s="19" t="s">
        <v>14</v>
      </c>
      <c r="K942" s="19">
        <v>96.3</v>
      </c>
      <c r="L942" s="19" t="str">
        <f t="shared" si="21"/>
        <v>负</v>
      </c>
    </row>
    <row r="943" spans="2:12">
      <c r="B943" s="7"/>
      <c r="C943" s="7"/>
      <c r="D943" s="7"/>
      <c r="E943" s="37"/>
      <c r="F943" s="37"/>
      <c r="G943" s="8"/>
      <c r="H943" s="19" t="s">
        <v>105</v>
      </c>
      <c r="I943" s="19">
        <v>79.3</v>
      </c>
      <c r="J943" s="19" t="s">
        <v>26</v>
      </c>
      <c r="K943" s="19">
        <v>93</v>
      </c>
      <c r="L943" s="19" t="str">
        <f t="shared" si="21"/>
        <v>负</v>
      </c>
    </row>
    <row r="944" spans="2:12">
      <c r="B944" s="7"/>
      <c r="C944" s="7"/>
      <c r="D944" s="7"/>
      <c r="E944" s="37"/>
      <c r="F944" s="37"/>
      <c r="G944" s="8"/>
      <c r="H944" s="19" t="s">
        <v>106</v>
      </c>
      <c r="I944" s="19">
        <v>82.8</v>
      </c>
      <c r="J944" s="19" t="s">
        <v>102</v>
      </c>
      <c r="K944" s="19">
        <v>92.5</v>
      </c>
      <c r="L944" s="19" t="str">
        <f t="shared" ref="L944:L977" si="22">IF(I944&gt;K944,"胜",IF(I944=K944,"平",IF(I944&lt;K944,"负")))</f>
        <v>负</v>
      </c>
    </row>
    <row r="945" spans="2:12">
      <c r="B945" s="7"/>
      <c r="C945" s="7"/>
      <c r="D945" s="7"/>
      <c r="E945" s="37"/>
      <c r="F945" s="37"/>
      <c r="G945" s="8"/>
      <c r="H945" s="19" t="s">
        <v>106</v>
      </c>
      <c r="I945" s="19">
        <v>82.8</v>
      </c>
      <c r="J945" s="19" t="s">
        <v>14</v>
      </c>
      <c r="K945" s="19">
        <v>89.8</v>
      </c>
      <c r="L945" s="19" t="str">
        <f t="shared" si="22"/>
        <v>负</v>
      </c>
    </row>
    <row r="946" spans="2:12">
      <c r="B946" s="7"/>
      <c r="C946" s="7"/>
      <c r="D946" s="7"/>
      <c r="E946" s="37"/>
      <c r="F946" s="37"/>
      <c r="G946" s="8"/>
      <c r="H946" s="7" t="s">
        <v>59</v>
      </c>
      <c r="I946" s="7">
        <v>67.3</v>
      </c>
      <c r="J946" s="7" t="s">
        <v>139</v>
      </c>
      <c r="K946" s="7">
        <v>88.3</v>
      </c>
      <c r="L946" s="19" t="str">
        <f t="shared" si="22"/>
        <v>负</v>
      </c>
    </row>
    <row r="947" spans="2:12">
      <c r="B947" s="7"/>
      <c r="C947" s="7"/>
      <c r="D947" s="7"/>
      <c r="E947" s="37"/>
      <c r="F947" s="37"/>
      <c r="G947" s="8"/>
      <c r="H947" s="7" t="s">
        <v>59</v>
      </c>
      <c r="I947" s="7">
        <v>67.3</v>
      </c>
      <c r="J947" s="7" t="s">
        <v>89</v>
      </c>
      <c r="K947" s="7">
        <v>85.8</v>
      </c>
      <c r="L947" s="19" t="str">
        <f t="shared" si="22"/>
        <v>负</v>
      </c>
    </row>
    <row r="948" spans="2:12">
      <c r="B948" s="7"/>
      <c r="C948" s="7"/>
      <c r="D948" s="7"/>
      <c r="E948" s="37"/>
      <c r="F948" s="37"/>
      <c r="G948" s="8"/>
      <c r="H948" s="7" t="s">
        <v>59</v>
      </c>
      <c r="I948" s="7">
        <v>67.3</v>
      </c>
      <c r="J948" s="7" t="s">
        <v>138</v>
      </c>
      <c r="K948" s="7">
        <v>79.7</v>
      </c>
      <c r="L948" s="19" t="str">
        <f t="shared" si="22"/>
        <v>负</v>
      </c>
    </row>
    <row r="949" spans="2:12">
      <c r="B949" s="7"/>
      <c r="C949" s="7"/>
      <c r="D949" s="7"/>
      <c r="E949" s="37"/>
      <c r="F949" s="37"/>
      <c r="G949" s="8"/>
      <c r="H949" s="7" t="s">
        <v>60</v>
      </c>
      <c r="I949" s="7">
        <v>64.9</v>
      </c>
      <c r="J949" s="7" t="s">
        <v>139</v>
      </c>
      <c r="K949" s="7">
        <v>94.9</v>
      </c>
      <c r="L949" s="19" t="str">
        <f t="shared" si="22"/>
        <v>负</v>
      </c>
    </row>
    <row r="950" spans="2:12">
      <c r="B950" s="7"/>
      <c r="C950" s="7"/>
      <c r="D950" s="7"/>
      <c r="E950" s="37"/>
      <c r="F950" s="37"/>
      <c r="G950" s="8"/>
      <c r="H950" s="7" t="s">
        <v>60</v>
      </c>
      <c r="I950" s="7">
        <v>64.9</v>
      </c>
      <c r="J950" s="7" t="s">
        <v>89</v>
      </c>
      <c r="K950" s="7">
        <v>87</v>
      </c>
      <c r="L950" s="19" t="str">
        <f t="shared" si="22"/>
        <v>负</v>
      </c>
    </row>
    <row r="951" spans="2:12">
      <c r="B951" s="7"/>
      <c r="C951" s="7"/>
      <c r="D951" s="7"/>
      <c r="E951" s="37"/>
      <c r="F951" s="37"/>
      <c r="G951" s="8"/>
      <c r="H951" s="7" t="s">
        <v>47</v>
      </c>
      <c r="I951" s="7">
        <v>52.5</v>
      </c>
      <c r="J951" s="7" t="s">
        <v>20</v>
      </c>
      <c r="K951" s="7">
        <v>90.8</v>
      </c>
      <c r="L951" s="19" t="str">
        <f t="shared" si="22"/>
        <v>负</v>
      </c>
    </row>
    <row r="952" spans="2:12">
      <c r="B952" s="7"/>
      <c r="C952" s="7"/>
      <c r="D952" s="7"/>
      <c r="E952" s="37"/>
      <c r="F952" s="37"/>
      <c r="G952" s="8"/>
      <c r="H952" s="7" t="s">
        <v>47</v>
      </c>
      <c r="I952" s="7">
        <v>52.5</v>
      </c>
      <c r="J952" s="7" t="s">
        <v>40</v>
      </c>
      <c r="K952" s="7">
        <v>95.8</v>
      </c>
      <c r="L952" s="19" t="str">
        <f t="shared" si="22"/>
        <v>负</v>
      </c>
    </row>
    <row r="953" spans="2:12">
      <c r="B953" s="7"/>
      <c r="C953" s="7"/>
      <c r="D953" s="7"/>
      <c r="E953" s="37"/>
      <c r="F953" s="37"/>
      <c r="G953" s="8"/>
      <c r="H953" s="7" t="s">
        <v>47</v>
      </c>
      <c r="I953" s="7">
        <v>52.5</v>
      </c>
      <c r="J953" s="7" t="s">
        <v>132</v>
      </c>
      <c r="K953" s="7">
        <v>81</v>
      </c>
      <c r="L953" s="19" t="str">
        <f t="shared" si="22"/>
        <v>负</v>
      </c>
    </row>
    <row r="954" spans="2:12">
      <c r="B954" s="7"/>
      <c r="C954" s="7"/>
      <c r="D954" s="7"/>
      <c r="E954" s="37"/>
      <c r="F954" s="37"/>
      <c r="G954" s="8"/>
      <c r="H954" s="7" t="s">
        <v>50</v>
      </c>
      <c r="I954" s="7">
        <v>86.5</v>
      </c>
      <c r="J954" s="7" t="s">
        <v>20</v>
      </c>
      <c r="K954" s="7">
        <v>100.3</v>
      </c>
      <c r="L954" s="19" t="str">
        <f t="shared" si="22"/>
        <v>负</v>
      </c>
    </row>
    <row r="955" spans="2:12">
      <c r="B955" s="7"/>
      <c r="C955" s="7"/>
      <c r="D955" s="7"/>
      <c r="E955" s="37"/>
      <c r="F955" s="37"/>
      <c r="G955" s="8"/>
      <c r="H955" s="7" t="s">
        <v>50</v>
      </c>
      <c r="I955" s="7">
        <v>86.5</v>
      </c>
      <c r="J955" s="7" t="s">
        <v>40</v>
      </c>
      <c r="K955" s="7">
        <v>93</v>
      </c>
      <c r="L955" s="19" t="str">
        <f t="shared" si="22"/>
        <v>负</v>
      </c>
    </row>
    <row r="956" spans="2:12">
      <c r="B956" s="7"/>
      <c r="C956" s="7"/>
      <c r="D956" s="7"/>
      <c r="E956" s="37"/>
      <c r="F956" s="37"/>
      <c r="G956" s="8"/>
      <c r="H956" s="7" t="s">
        <v>50</v>
      </c>
      <c r="I956" s="7">
        <v>86.5</v>
      </c>
      <c r="J956" s="7" t="s">
        <v>132</v>
      </c>
      <c r="K956" s="7">
        <v>74.8</v>
      </c>
      <c r="L956" s="19" t="str">
        <f t="shared" si="22"/>
        <v>胜</v>
      </c>
    </row>
    <row r="957" spans="2:12">
      <c r="B957" s="7"/>
      <c r="C957" s="7"/>
      <c r="D957" s="7"/>
      <c r="E957" s="37"/>
      <c r="F957" s="37"/>
      <c r="G957" s="8"/>
      <c r="H957" s="7" t="s">
        <v>51</v>
      </c>
      <c r="I957" s="7">
        <v>89</v>
      </c>
      <c r="J957" s="7" t="s">
        <v>20</v>
      </c>
      <c r="K957" s="7">
        <v>96.3</v>
      </c>
      <c r="L957" s="19" t="str">
        <f t="shared" si="22"/>
        <v>负</v>
      </c>
    </row>
    <row r="958" spans="2:12">
      <c r="B958" s="7"/>
      <c r="C958" s="7"/>
      <c r="D958" s="7"/>
      <c r="E958" s="37"/>
      <c r="F958" s="37"/>
      <c r="G958" s="8"/>
      <c r="H958" s="7" t="s">
        <v>51</v>
      </c>
      <c r="I958" s="7">
        <v>89</v>
      </c>
      <c r="J958" s="7" t="s">
        <v>40</v>
      </c>
      <c r="K958" s="7">
        <v>73.5</v>
      </c>
      <c r="L958" s="19" t="str">
        <f t="shared" si="22"/>
        <v>胜</v>
      </c>
    </row>
    <row r="959" spans="2:12">
      <c r="B959" s="7"/>
      <c r="C959" s="7"/>
      <c r="D959" s="7"/>
      <c r="E959" s="37"/>
      <c r="F959" s="37"/>
      <c r="G959" s="8"/>
      <c r="H959" s="7" t="s">
        <v>51</v>
      </c>
      <c r="I959" s="7">
        <v>89</v>
      </c>
      <c r="J959" s="7" t="s">
        <v>132</v>
      </c>
      <c r="K959" s="7">
        <v>71.5</v>
      </c>
      <c r="L959" s="19" t="str">
        <f t="shared" si="22"/>
        <v>胜</v>
      </c>
    </row>
    <row r="960" spans="2:12">
      <c r="B960" s="7"/>
      <c r="C960" s="7"/>
      <c r="D960" s="7"/>
      <c r="E960" s="37"/>
      <c r="F960" s="37"/>
      <c r="G960" s="8"/>
      <c r="H960" s="7" t="s">
        <v>52</v>
      </c>
      <c r="I960" s="7">
        <v>68.4</v>
      </c>
      <c r="J960" s="7" t="s">
        <v>20</v>
      </c>
      <c r="K960" s="7">
        <v>93.8</v>
      </c>
      <c r="L960" s="19" t="str">
        <f t="shared" si="22"/>
        <v>负</v>
      </c>
    </row>
    <row r="961" spans="2:12">
      <c r="B961" s="7"/>
      <c r="C961" s="7"/>
      <c r="D961" s="7"/>
      <c r="E961" s="37"/>
      <c r="F961" s="37"/>
      <c r="G961" s="8"/>
      <c r="H961" s="7" t="s">
        <v>131</v>
      </c>
      <c r="I961" s="7">
        <v>87.8</v>
      </c>
      <c r="J961" s="7" t="s">
        <v>20</v>
      </c>
      <c r="K961" s="7">
        <v>91</v>
      </c>
      <c r="L961" s="7" t="str">
        <f t="shared" si="22"/>
        <v>负</v>
      </c>
    </row>
    <row r="962" spans="2:12">
      <c r="B962" s="7"/>
      <c r="C962" s="7"/>
      <c r="D962" s="7"/>
      <c r="E962" s="37"/>
      <c r="F962" s="37"/>
      <c r="G962" s="8"/>
      <c r="H962" s="7" t="s">
        <v>131</v>
      </c>
      <c r="I962" s="7">
        <v>87.8</v>
      </c>
      <c r="J962" s="7" t="s">
        <v>38</v>
      </c>
      <c r="K962" s="7">
        <v>91.2</v>
      </c>
      <c r="L962" s="7" t="str">
        <f t="shared" si="22"/>
        <v>负</v>
      </c>
    </row>
    <row r="963" spans="2:12">
      <c r="B963" s="7"/>
      <c r="C963" s="7"/>
      <c r="D963" s="7"/>
      <c r="E963" s="37"/>
      <c r="F963" s="37"/>
      <c r="G963" s="8"/>
      <c r="H963" s="7" t="s">
        <v>79</v>
      </c>
      <c r="I963" s="7">
        <v>84</v>
      </c>
      <c r="J963" s="7" t="s">
        <v>20</v>
      </c>
      <c r="K963" s="7">
        <v>97.1</v>
      </c>
      <c r="L963" s="7" t="str">
        <f t="shared" si="22"/>
        <v>负</v>
      </c>
    </row>
    <row r="964" spans="2:12">
      <c r="B964" s="7"/>
      <c r="C964" s="7"/>
      <c r="D964" s="7"/>
      <c r="E964" s="37"/>
      <c r="F964" s="37"/>
      <c r="G964" s="8"/>
      <c r="H964" s="7" t="s">
        <v>79</v>
      </c>
      <c r="I964" s="7">
        <v>84</v>
      </c>
      <c r="J964" s="7" t="s">
        <v>73</v>
      </c>
      <c r="K964" s="7">
        <v>88</v>
      </c>
      <c r="L964" s="7" t="str">
        <f t="shared" si="22"/>
        <v>负</v>
      </c>
    </row>
    <row r="965" spans="2:12">
      <c r="B965" s="7"/>
      <c r="C965" s="7"/>
      <c r="D965" s="7"/>
      <c r="E965" s="37"/>
      <c r="F965" s="37"/>
      <c r="G965" s="8"/>
      <c r="H965" s="7" t="s">
        <v>79</v>
      </c>
      <c r="I965" s="7">
        <v>84</v>
      </c>
      <c r="J965" s="7" t="s">
        <v>38</v>
      </c>
      <c r="K965" s="7">
        <v>88.8</v>
      </c>
      <c r="L965" s="7" t="str">
        <f t="shared" si="22"/>
        <v>负</v>
      </c>
    </row>
    <row r="966" spans="2:12">
      <c r="B966" s="7"/>
      <c r="C966" s="7"/>
      <c r="D966" s="7"/>
      <c r="E966" s="37"/>
      <c r="F966" s="37"/>
      <c r="G966" s="8"/>
      <c r="H966" s="7" t="s">
        <v>81</v>
      </c>
      <c r="I966" s="7">
        <v>83</v>
      </c>
      <c r="J966" s="7" t="s">
        <v>20</v>
      </c>
      <c r="K966" s="7">
        <v>33.3</v>
      </c>
      <c r="L966" s="7" t="str">
        <f t="shared" si="22"/>
        <v>胜</v>
      </c>
    </row>
    <row r="967" spans="2:12">
      <c r="B967" s="7"/>
      <c r="C967" s="7"/>
      <c r="D967" s="7"/>
      <c r="E967" s="37"/>
      <c r="F967" s="37"/>
      <c r="G967" s="8"/>
      <c r="H967" s="7" t="s">
        <v>81</v>
      </c>
      <c r="I967" s="7">
        <v>83</v>
      </c>
      <c r="J967" s="7" t="s">
        <v>73</v>
      </c>
      <c r="K967" s="7">
        <v>89.3</v>
      </c>
      <c r="L967" s="7" t="str">
        <f t="shared" si="22"/>
        <v>负</v>
      </c>
    </row>
    <row r="968" spans="2:12">
      <c r="B968" s="7"/>
      <c r="C968" s="7"/>
      <c r="D968" s="7"/>
      <c r="E968" s="37"/>
      <c r="F968" s="37"/>
      <c r="G968" s="8"/>
      <c r="H968" s="7" t="s">
        <v>81</v>
      </c>
      <c r="I968" s="7">
        <v>83</v>
      </c>
      <c r="J968" s="7" t="s">
        <v>38</v>
      </c>
      <c r="K968" s="7">
        <v>94.3</v>
      </c>
      <c r="L968" s="7" t="str">
        <f t="shared" si="22"/>
        <v>负</v>
      </c>
    </row>
    <row r="969" spans="2:12">
      <c r="B969" s="7">
        <v>31</v>
      </c>
      <c r="C969" s="7" t="s">
        <v>183</v>
      </c>
      <c r="D969" s="7" t="s">
        <v>159</v>
      </c>
      <c r="E969" s="7">
        <f>COUNTA(H969:H973)</f>
        <v>5</v>
      </c>
      <c r="F969" s="5">
        <f>COUNTIF(L969:L973,"胜")</f>
        <v>3</v>
      </c>
      <c r="G969" s="6">
        <f>F969/E969</f>
        <v>0.6</v>
      </c>
      <c r="H969" s="7" t="s">
        <v>144</v>
      </c>
      <c r="I969" s="7">
        <v>93.6</v>
      </c>
      <c r="J969" s="7" t="s">
        <v>158</v>
      </c>
      <c r="K969" s="7">
        <v>83.1</v>
      </c>
      <c r="L969" s="19" t="str">
        <f t="shared" si="22"/>
        <v>胜</v>
      </c>
    </row>
    <row r="970" spans="2:12">
      <c r="B970" s="7"/>
      <c r="C970" s="7"/>
      <c r="D970" s="7"/>
      <c r="E970" s="7"/>
      <c r="F970" s="5"/>
      <c r="G970" s="6"/>
      <c r="H970" s="7" t="s">
        <v>145</v>
      </c>
      <c r="I970" s="7">
        <v>89.6</v>
      </c>
      <c r="J970" s="7" t="s">
        <v>118</v>
      </c>
      <c r="K970" s="7">
        <v>75.6</v>
      </c>
      <c r="L970" s="19" t="str">
        <f t="shared" si="22"/>
        <v>胜</v>
      </c>
    </row>
    <row r="971" spans="2:12">
      <c r="B971" s="7"/>
      <c r="C971" s="7"/>
      <c r="D971" s="7"/>
      <c r="E971" s="7"/>
      <c r="F971" s="5"/>
      <c r="G971" s="6"/>
      <c r="H971" s="7" t="s">
        <v>146</v>
      </c>
      <c r="I971" s="7">
        <v>89.8</v>
      </c>
      <c r="J971" s="7" t="s">
        <v>38</v>
      </c>
      <c r="K971" s="7">
        <v>92.8</v>
      </c>
      <c r="L971" s="19" t="str">
        <f t="shared" si="22"/>
        <v>负</v>
      </c>
    </row>
    <row r="972" spans="2:12">
      <c r="B972" s="7"/>
      <c r="C972" s="7"/>
      <c r="D972" s="7"/>
      <c r="E972" s="7"/>
      <c r="F972" s="5"/>
      <c r="G972" s="6"/>
      <c r="H972" s="7" t="s">
        <v>150</v>
      </c>
      <c r="I972" s="7">
        <v>99.2</v>
      </c>
      <c r="J972" s="7" t="s">
        <v>132</v>
      </c>
      <c r="K972" s="7">
        <v>78.9</v>
      </c>
      <c r="L972" s="19" t="str">
        <f t="shared" si="22"/>
        <v>胜</v>
      </c>
    </row>
    <row r="973" spans="2:12">
      <c r="B973" s="7"/>
      <c r="C973" s="7"/>
      <c r="D973" s="7"/>
      <c r="E973" s="7"/>
      <c r="F973" s="5"/>
      <c r="G973" s="6"/>
      <c r="H973" s="7" t="s">
        <v>153</v>
      </c>
      <c r="I973" s="7">
        <v>92.5</v>
      </c>
      <c r="J973" s="7" t="s">
        <v>38</v>
      </c>
      <c r="K973" s="7">
        <v>95.3</v>
      </c>
      <c r="L973" s="19" t="str">
        <f t="shared" si="22"/>
        <v>负</v>
      </c>
    </row>
    <row r="974" spans="2:12">
      <c r="B974" s="7">
        <v>38</v>
      </c>
      <c r="C974" s="7" t="s">
        <v>77</v>
      </c>
      <c r="D974" s="7" t="s">
        <v>70</v>
      </c>
      <c r="E974" s="7">
        <f>COUNTA(H974:H1005)</f>
        <v>32</v>
      </c>
      <c r="F974" s="7">
        <f>COUNTIF(L974:L1005,"胜")</f>
        <v>10</v>
      </c>
      <c r="G974" s="8">
        <f>F974/E974</f>
        <v>0.3125</v>
      </c>
      <c r="H974" s="7" t="s">
        <v>37</v>
      </c>
      <c r="I974" s="7">
        <v>76.3</v>
      </c>
      <c r="J974" s="7">
        <v>123568024</v>
      </c>
      <c r="K974" s="7">
        <v>92</v>
      </c>
      <c r="L974" s="19" t="str">
        <f t="shared" si="22"/>
        <v>负</v>
      </c>
    </row>
    <row r="975" spans="2:12">
      <c r="B975" s="7"/>
      <c r="C975" s="7"/>
      <c r="D975" s="7"/>
      <c r="E975" s="7"/>
      <c r="F975" s="7"/>
      <c r="G975" s="8"/>
      <c r="H975" s="7" t="s">
        <v>37</v>
      </c>
      <c r="I975" s="7">
        <v>76.3</v>
      </c>
      <c r="J975" s="7" t="s">
        <v>20</v>
      </c>
      <c r="K975" s="7">
        <v>90.4</v>
      </c>
      <c r="L975" s="19" t="str">
        <f t="shared" si="22"/>
        <v>负</v>
      </c>
    </row>
    <row r="976" spans="2:12">
      <c r="B976" s="7"/>
      <c r="C976" s="7"/>
      <c r="D976" s="7"/>
      <c r="E976" s="7"/>
      <c r="F976" s="7"/>
      <c r="G976" s="8"/>
      <c r="H976" s="7" t="s">
        <v>37</v>
      </c>
      <c r="I976" s="7">
        <v>76.3</v>
      </c>
      <c r="J976" s="7" t="s">
        <v>71</v>
      </c>
      <c r="K976" s="7">
        <v>79.2</v>
      </c>
      <c r="L976" s="19" t="str">
        <f t="shared" si="22"/>
        <v>负</v>
      </c>
    </row>
    <row r="977" spans="2:12">
      <c r="B977" s="7"/>
      <c r="C977" s="7"/>
      <c r="D977" s="7"/>
      <c r="E977" s="7"/>
      <c r="F977" s="7"/>
      <c r="G977" s="8"/>
      <c r="H977" s="7" t="s">
        <v>41</v>
      </c>
      <c r="I977" s="7">
        <v>78.7</v>
      </c>
      <c r="J977" s="7">
        <v>123568024</v>
      </c>
      <c r="K977" s="7">
        <v>69.6</v>
      </c>
      <c r="L977" s="19" t="str">
        <f>IF(I977&gt;K977,"胜",IF(I977=K977,"平",IF(I977&lt;K977,"负")))</f>
        <v>胜</v>
      </c>
    </row>
    <row r="978" spans="2:12">
      <c r="B978" s="7"/>
      <c r="C978" s="7"/>
      <c r="D978" s="7"/>
      <c r="E978" s="7"/>
      <c r="F978" s="7"/>
      <c r="G978" s="8"/>
      <c r="H978" s="7" t="s">
        <v>41</v>
      </c>
      <c r="I978" s="7">
        <v>78.7</v>
      </c>
      <c r="J978" s="7" t="s">
        <v>20</v>
      </c>
      <c r="K978" s="7">
        <v>89.1</v>
      </c>
      <c r="L978" s="19" t="str">
        <f>IF(I978&gt;K978,"胜",IF(I978=K978,"平",IF(I978&lt;K978,"负")))</f>
        <v>负</v>
      </c>
    </row>
    <row r="979" spans="2:12">
      <c r="B979" s="7"/>
      <c r="C979" s="7"/>
      <c r="D979" s="7"/>
      <c r="E979" s="7"/>
      <c r="F979" s="7"/>
      <c r="G979" s="8"/>
      <c r="H979" s="7" t="s">
        <v>42</v>
      </c>
      <c r="I979" s="7">
        <v>47.3</v>
      </c>
      <c r="J979" s="7">
        <v>123568024</v>
      </c>
      <c r="K979" s="7">
        <v>87.1</v>
      </c>
      <c r="L979" s="19" t="str">
        <f>IF(I979&gt;K979,"胜",IF(I979=K979,"平",IF(I979&lt;K979,"负")))</f>
        <v>负</v>
      </c>
    </row>
    <row r="980" spans="2:12">
      <c r="B980" s="7"/>
      <c r="C980" s="7"/>
      <c r="D980" s="7"/>
      <c r="E980" s="7"/>
      <c r="F980" s="7"/>
      <c r="G980" s="8"/>
      <c r="H980" s="7" t="s">
        <v>42</v>
      </c>
      <c r="I980" s="7">
        <v>47.3</v>
      </c>
      <c r="J980" s="7" t="s">
        <v>71</v>
      </c>
      <c r="K980" s="7">
        <v>80.5</v>
      </c>
      <c r="L980" s="19" t="str">
        <f>IF(I980&gt;K980,"胜",IF(I980=K980,"平",IF(I980&lt;K980,"负")))</f>
        <v>负</v>
      </c>
    </row>
    <row r="981" spans="2:12">
      <c r="B981" s="7"/>
      <c r="C981" s="7"/>
      <c r="D981" s="7"/>
      <c r="E981" s="7"/>
      <c r="F981" s="7"/>
      <c r="G981" s="8"/>
      <c r="H981" s="7" t="s">
        <v>43</v>
      </c>
      <c r="I981" s="7">
        <v>57</v>
      </c>
      <c r="J981" s="7">
        <v>123568024</v>
      </c>
      <c r="K981" s="7">
        <v>91.5</v>
      </c>
      <c r="L981" s="19" t="str">
        <f>IF(I981&gt;K981,"胜",IF(I981=K981,"平",IF(I981&lt;K981,"负")))</f>
        <v>负</v>
      </c>
    </row>
    <row r="982" spans="2:12">
      <c r="B982" s="7"/>
      <c r="C982" s="7"/>
      <c r="D982" s="7"/>
      <c r="E982" s="7"/>
      <c r="F982" s="7"/>
      <c r="G982" s="8"/>
      <c r="H982" s="7" t="s">
        <v>43</v>
      </c>
      <c r="I982" s="7">
        <v>57</v>
      </c>
      <c r="J982" s="7" t="s">
        <v>20</v>
      </c>
      <c r="K982" s="7">
        <v>96.7</v>
      </c>
      <c r="L982" s="19" t="str">
        <f>IF(I982&gt;K982,"胜",IF(I982=K982,"平",IF(I982&lt;K982,"负")))</f>
        <v>负</v>
      </c>
    </row>
    <row r="983" spans="2:12">
      <c r="B983" s="7"/>
      <c r="C983" s="7"/>
      <c r="D983" s="7"/>
      <c r="E983" s="7"/>
      <c r="F983" s="7"/>
      <c r="G983" s="8"/>
      <c r="H983" s="7" t="s">
        <v>43</v>
      </c>
      <c r="I983" s="7">
        <v>57</v>
      </c>
      <c r="J983" s="7" t="s">
        <v>71</v>
      </c>
      <c r="K983" s="7">
        <v>84.7</v>
      </c>
      <c r="L983" s="19" t="str">
        <f>IF(I983&gt;K983,"胜",IF(I983=K983,"平",IF(I983&lt;K983,"负")))</f>
        <v>负</v>
      </c>
    </row>
    <row r="984" spans="2:12">
      <c r="B984" s="7"/>
      <c r="C984" s="7"/>
      <c r="D984" s="7"/>
      <c r="E984" s="7"/>
      <c r="F984" s="7"/>
      <c r="G984" s="8"/>
      <c r="H984" s="7" t="s">
        <v>59</v>
      </c>
      <c r="I984" s="7">
        <v>83.6</v>
      </c>
      <c r="J984" s="7" t="s">
        <v>54</v>
      </c>
      <c r="K984" s="7">
        <v>90.7</v>
      </c>
      <c r="L984" s="19" t="str">
        <f>IF(I984&gt;K984,"胜",IF(I984=K984,"平",IF(I984&lt;K984,"负")))</f>
        <v>负</v>
      </c>
    </row>
    <row r="985" spans="2:12">
      <c r="B985" s="7"/>
      <c r="C985" s="7"/>
      <c r="D985" s="7"/>
      <c r="E985" s="7"/>
      <c r="F985" s="7"/>
      <c r="G985" s="8"/>
      <c r="H985" s="7" t="s">
        <v>59</v>
      </c>
      <c r="I985" s="7">
        <v>83.6</v>
      </c>
      <c r="J985" s="7" t="s">
        <v>55</v>
      </c>
      <c r="K985" s="7">
        <v>78.2</v>
      </c>
      <c r="L985" s="19" t="str">
        <f>IF(I985&gt;K985,"胜",IF(I985=K985,"平",IF(I985&lt;K985,"负")))</f>
        <v>胜</v>
      </c>
    </row>
    <row r="986" spans="2:12">
      <c r="B986" s="7"/>
      <c r="C986" s="7"/>
      <c r="D986" s="7"/>
      <c r="E986" s="7"/>
      <c r="F986" s="7"/>
      <c r="G986" s="8"/>
      <c r="H986" s="7" t="s">
        <v>59</v>
      </c>
      <c r="I986" s="7">
        <v>83.6</v>
      </c>
      <c r="J986" s="7" t="s">
        <v>73</v>
      </c>
      <c r="K986" s="7">
        <v>84.4</v>
      </c>
      <c r="L986" s="19" t="str">
        <f>IF(I986&gt;K986,"胜",IF(I986=K986,"平",IF(I986&lt;K986,"负")))</f>
        <v>负</v>
      </c>
    </row>
    <row r="987" spans="2:12">
      <c r="B987" s="7"/>
      <c r="C987" s="7"/>
      <c r="D987" s="7"/>
      <c r="E987" s="7"/>
      <c r="F987" s="7"/>
      <c r="G987" s="8"/>
      <c r="H987" s="7" t="s">
        <v>60</v>
      </c>
      <c r="I987" s="7">
        <v>87.3</v>
      </c>
      <c r="J987" s="7" t="s">
        <v>54</v>
      </c>
      <c r="K987" s="7">
        <v>85.9</v>
      </c>
      <c r="L987" s="19" t="str">
        <f>IF(I987&gt;K987,"胜",IF(I987=K987,"平",IF(I987&lt;K987,"负")))</f>
        <v>胜</v>
      </c>
    </row>
    <row r="988" spans="2:12">
      <c r="B988" s="7"/>
      <c r="C988" s="7"/>
      <c r="D988" s="7"/>
      <c r="E988" s="7"/>
      <c r="F988" s="7"/>
      <c r="G988" s="8"/>
      <c r="H988" s="7" t="s">
        <v>60</v>
      </c>
      <c r="I988" s="7">
        <v>87.3</v>
      </c>
      <c r="J988" s="7" t="s">
        <v>73</v>
      </c>
      <c r="K988" s="7">
        <v>76</v>
      </c>
      <c r="L988" s="19" t="str">
        <f>IF(I988&gt;K988,"胜",IF(I988=K988,"平",IF(I988&lt;K988,"负")))</f>
        <v>胜</v>
      </c>
    </row>
    <row r="989" spans="2:12">
      <c r="B989" s="7"/>
      <c r="C989" s="7"/>
      <c r="D989" s="7"/>
      <c r="E989" s="7"/>
      <c r="F989" s="7"/>
      <c r="G989" s="8"/>
      <c r="H989" s="7" t="s">
        <v>61</v>
      </c>
      <c r="I989" s="7">
        <v>78.5</v>
      </c>
      <c r="J989" s="7" t="s">
        <v>54</v>
      </c>
      <c r="K989" s="7">
        <v>93.2</v>
      </c>
      <c r="L989" s="19" t="str">
        <f>IF(I989&gt;K989,"胜",IF(I989=K989,"平",IF(I989&lt;K989,"负")))</f>
        <v>负</v>
      </c>
    </row>
    <row r="990" spans="2:12">
      <c r="B990" s="7"/>
      <c r="C990" s="7"/>
      <c r="D990" s="7"/>
      <c r="E990" s="7"/>
      <c r="F990" s="7"/>
      <c r="G990" s="8"/>
      <c r="H990" s="7" t="s">
        <v>61</v>
      </c>
      <c r="I990" s="7">
        <v>78.5</v>
      </c>
      <c r="J990" s="7" t="s">
        <v>73</v>
      </c>
      <c r="K990" s="7">
        <v>77.8</v>
      </c>
      <c r="L990" s="19" t="str">
        <f>IF(I990&gt;K990,"胜",IF(I990=K990,"平",IF(I990&lt;K990,"负")))</f>
        <v>胜</v>
      </c>
    </row>
    <row r="991" spans="2:12">
      <c r="B991" s="7"/>
      <c r="C991" s="7"/>
      <c r="D991" s="7"/>
      <c r="E991" s="7"/>
      <c r="F991" s="7"/>
      <c r="G991" s="8"/>
      <c r="H991" s="7" t="s">
        <v>88</v>
      </c>
      <c r="I991" s="7">
        <v>91.9</v>
      </c>
      <c r="J991" s="7" t="s">
        <v>38</v>
      </c>
      <c r="K991" s="7">
        <v>100.2</v>
      </c>
      <c r="L991" s="19" t="str">
        <f>IF(I991&gt;K991,"胜",IF(I991=K991,"平",IF(I991&lt;K991,"负")))</f>
        <v>负</v>
      </c>
    </row>
    <row r="992" spans="2:12">
      <c r="B992" s="7"/>
      <c r="C992" s="7"/>
      <c r="D992" s="7"/>
      <c r="E992" s="7"/>
      <c r="F992" s="7"/>
      <c r="G992" s="8"/>
      <c r="H992" s="7" t="s">
        <v>88</v>
      </c>
      <c r="I992" s="7">
        <v>91.9</v>
      </c>
      <c r="J992" s="7" t="s">
        <v>20</v>
      </c>
      <c r="K992" s="7">
        <v>99.3</v>
      </c>
      <c r="L992" s="19" t="str">
        <f>IF(I992&gt;K992,"胜",IF(I992=K992,"平",IF(I992&lt;K992,"负")))</f>
        <v>负</v>
      </c>
    </row>
    <row r="993" spans="2:12">
      <c r="B993" s="7"/>
      <c r="C993" s="7"/>
      <c r="D993" s="7"/>
      <c r="E993" s="7"/>
      <c r="F993" s="7"/>
      <c r="G993" s="8"/>
      <c r="H993" s="7" t="s">
        <v>47</v>
      </c>
      <c r="I993" s="7">
        <v>96.2</v>
      </c>
      <c r="J993" s="7" t="s">
        <v>71</v>
      </c>
      <c r="K993" s="7">
        <v>92.1</v>
      </c>
      <c r="L993" s="19" t="str">
        <f>IF(I993&gt;K993,"胜",IF(I993=K993,"平",IF(I993&lt;K993,"负")))</f>
        <v>胜</v>
      </c>
    </row>
    <row r="994" spans="2:12">
      <c r="B994" s="7"/>
      <c r="C994" s="7"/>
      <c r="D994" s="7"/>
      <c r="E994" s="7"/>
      <c r="F994" s="7"/>
      <c r="G994" s="8"/>
      <c r="H994" s="7" t="s">
        <v>47</v>
      </c>
      <c r="I994" s="7">
        <v>96.2</v>
      </c>
      <c r="J994" s="7" t="s">
        <v>55</v>
      </c>
      <c r="K994" s="7">
        <v>72.9</v>
      </c>
      <c r="L994" s="19" t="str">
        <f>IF(I994&gt;K994,"胜",IF(I994=K994,"平",IF(I994&lt;K994,"负")))</f>
        <v>胜</v>
      </c>
    </row>
    <row r="995" spans="2:12">
      <c r="B995" s="7"/>
      <c r="C995" s="7"/>
      <c r="D995" s="7"/>
      <c r="E995" s="7"/>
      <c r="F995" s="7"/>
      <c r="G995" s="8"/>
      <c r="H995" s="7" t="s">
        <v>47</v>
      </c>
      <c r="I995" s="7">
        <v>96.2</v>
      </c>
      <c r="J995" s="7" t="s">
        <v>91</v>
      </c>
      <c r="K995" s="7">
        <v>93.2</v>
      </c>
      <c r="L995" s="19" t="str">
        <f>IF(I995&gt;K995,"胜",IF(I995=K995,"平",IF(I995&lt;K995,"负")))</f>
        <v>胜</v>
      </c>
    </row>
    <row r="996" spans="2:12">
      <c r="B996" s="7"/>
      <c r="C996" s="7"/>
      <c r="D996" s="7"/>
      <c r="E996" s="7"/>
      <c r="F996" s="7"/>
      <c r="G996" s="8"/>
      <c r="H996" s="7" t="s">
        <v>50</v>
      </c>
      <c r="I996" s="7">
        <v>85.5</v>
      </c>
      <c r="J996" s="7" t="s">
        <v>71</v>
      </c>
      <c r="K996" s="7">
        <v>87.1</v>
      </c>
      <c r="L996" s="19" t="str">
        <f>IF(I996&gt;K996,"胜",IF(I996=K996,"平",IF(I996&lt;K996,"负")))</f>
        <v>负</v>
      </c>
    </row>
    <row r="997" spans="2:12">
      <c r="B997" s="7"/>
      <c r="C997" s="7"/>
      <c r="D997" s="7"/>
      <c r="E997" s="7"/>
      <c r="F997" s="7"/>
      <c r="G997" s="8"/>
      <c r="H997" s="7" t="s">
        <v>50</v>
      </c>
      <c r="I997" s="7">
        <v>85.5</v>
      </c>
      <c r="J997" s="7" t="s">
        <v>55</v>
      </c>
      <c r="K997" s="7">
        <v>99.8</v>
      </c>
      <c r="L997" s="19" t="str">
        <f>IF(I997&gt;K997,"胜",IF(I997=K997,"平",IF(I997&lt;K997,"负")))</f>
        <v>负</v>
      </c>
    </row>
    <row r="998" spans="2:12">
      <c r="B998" s="7"/>
      <c r="C998" s="7"/>
      <c r="D998" s="7"/>
      <c r="E998" s="7"/>
      <c r="F998" s="7"/>
      <c r="G998" s="8"/>
      <c r="H998" s="7" t="s">
        <v>50</v>
      </c>
      <c r="I998" s="7">
        <v>85.5</v>
      </c>
      <c r="J998" s="7" t="s">
        <v>91</v>
      </c>
      <c r="K998" s="7">
        <v>84.6</v>
      </c>
      <c r="L998" s="19" t="str">
        <f>IF(I998&gt;K998,"胜",IF(I998=K998,"平",IF(I998&lt;K998,"负")))</f>
        <v>胜</v>
      </c>
    </row>
    <row r="999" spans="2:12">
      <c r="B999" s="7"/>
      <c r="C999" s="7"/>
      <c r="D999" s="7"/>
      <c r="E999" s="7"/>
      <c r="F999" s="7"/>
      <c r="G999" s="8"/>
      <c r="H999" s="7" t="s">
        <v>51</v>
      </c>
      <c r="I999" s="7">
        <v>73.2</v>
      </c>
      <c r="J999" s="7" t="s">
        <v>55</v>
      </c>
      <c r="K999" s="7">
        <v>92.5</v>
      </c>
      <c r="L999" s="19" t="str">
        <f t="shared" ref="L999:L1005" si="23">IF(I999&gt;K999,"胜",IF(I999=K999,"平",IF(I999&lt;K999,"负")))</f>
        <v>负</v>
      </c>
    </row>
    <row r="1000" spans="2:12">
      <c r="B1000" s="7"/>
      <c r="C1000" s="7"/>
      <c r="D1000" s="7"/>
      <c r="E1000" s="7"/>
      <c r="F1000" s="7"/>
      <c r="G1000" s="8"/>
      <c r="H1000" s="7" t="s">
        <v>51</v>
      </c>
      <c r="I1000" s="7">
        <v>73.2</v>
      </c>
      <c r="J1000" s="7" t="s">
        <v>91</v>
      </c>
      <c r="K1000" s="7">
        <v>85.4</v>
      </c>
      <c r="L1000" s="19" t="str">
        <f t="shared" si="23"/>
        <v>负</v>
      </c>
    </row>
    <row r="1001" spans="2:12">
      <c r="B1001" s="7"/>
      <c r="C1001" s="7"/>
      <c r="D1001" s="7"/>
      <c r="E1001" s="7"/>
      <c r="F1001" s="7"/>
      <c r="G1001" s="8"/>
      <c r="H1001" s="7" t="s">
        <v>52</v>
      </c>
      <c r="I1001" s="7">
        <v>37.9</v>
      </c>
      <c r="J1001" s="7" t="s">
        <v>55</v>
      </c>
      <c r="K1001" s="7">
        <v>32.4</v>
      </c>
      <c r="L1001" s="19" t="str">
        <f t="shared" si="23"/>
        <v>胜</v>
      </c>
    </row>
    <row r="1002" spans="2:12">
      <c r="B1002" s="7"/>
      <c r="C1002" s="7"/>
      <c r="D1002" s="7"/>
      <c r="E1002" s="7"/>
      <c r="F1002" s="7"/>
      <c r="G1002" s="8"/>
      <c r="H1002" s="7" t="s">
        <v>131</v>
      </c>
      <c r="I1002" s="7">
        <v>28.8</v>
      </c>
      <c r="J1002" s="7" t="s">
        <v>55</v>
      </c>
      <c r="K1002" s="7">
        <v>87.5</v>
      </c>
      <c r="L1002" s="19" t="str">
        <f t="shared" si="23"/>
        <v>负</v>
      </c>
    </row>
    <row r="1003" spans="2:12">
      <c r="B1003" s="7"/>
      <c r="C1003" s="7"/>
      <c r="D1003" s="7"/>
      <c r="E1003" s="7"/>
      <c r="F1003" s="7"/>
      <c r="G1003" s="8"/>
      <c r="H1003" s="7" t="s">
        <v>131</v>
      </c>
      <c r="I1003" s="7">
        <v>28.8</v>
      </c>
      <c r="J1003" s="7" t="s">
        <v>48</v>
      </c>
      <c r="K1003" s="7">
        <v>84.6</v>
      </c>
      <c r="L1003" s="19" t="str">
        <f t="shared" si="23"/>
        <v>负</v>
      </c>
    </row>
    <row r="1004" spans="2:12">
      <c r="B1004" s="7"/>
      <c r="C1004" s="7"/>
      <c r="D1004" s="7"/>
      <c r="E1004" s="7"/>
      <c r="F1004" s="7"/>
      <c r="G1004" s="8"/>
      <c r="H1004" s="44" t="s">
        <v>134</v>
      </c>
      <c r="I1004" s="44">
        <v>76</v>
      </c>
      <c r="J1004" s="44" t="s">
        <v>167</v>
      </c>
      <c r="K1004" s="44">
        <v>89</v>
      </c>
      <c r="L1004" s="44" t="str">
        <f t="shared" si="23"/>
        <v>负</v>
      </c>
    </row>
    <row r="1005" spans="2:12">
      <c r="B1005" s="7"/>
      <c r="C1005" s="7"/>
      <c r="D1005" s="7"/>
      <c r="E1005" s="7"/>
      <c r="F1005" s="7"/>
      <c r="G1005" s="8"/>
      <c r="H1005" s="44" t="s">
        <v>134</v>
      </c>
      <c r="I1005" s="44">
        <v>76</v>
      </c>
      <c r="J1005" s="44" t="s">
        <v>55</v>
      </c>
      <c r="K1005" s="44">
        <v>92.8</v>
      </c>
      <c r="L1005" s="44" t="str">
        <f t="shared" si="23"/>
        <v>负</v>
      </c>
    </row>
    <row r="1006" spans="2:12">
      <c r="B1006" s="37">
        <v>19</v>
      </c>
      <c r="C1006" s="37" t="s">
        <v>113</v>
      </c>
      <c r="D1006" s="37" t="s">
        <v>113</v>
      </c>
      <c r="E1006" s="5">
        <f>COUNTA(H1006:H1019)</f>
        <v>14</v>
      </c>
      <c r="F1006" s="5">
        <f>COUNTIF(L1006:L1019,"胜")</f>
        <v>12</v>
      </c>
      <c r="G1006" s="6">
        <f>F1006/E1006</f>
        <v>0.857142857142857</v>
      </c>
      <c r="H1006" s="5" t="s">
        <v>12</v>
      </c>
      <c r="I1006" s="37">
        <v>86.3</v>
      </c>
      <c r="J1006" s="37" t="s">
        <v>55</v>
      </c>
      <c r="K1006" s="37">
        <v>50.5</v>
      </c>
      <c r="L1006" s="5" t="str">
        <f t="shared" ref="L1006:L1042" si="24">IF(I1006&gt;K1006,"胜",IF(I1006=K1006,"平",IF(I1006&lt;K1006,"负")))</f>
        <v>胜</v>
      </c>
    </row>
    <row r="1007" spans="2:12">
      <c r="B1007" s="37"/>
      <c r="C1007" s="37"/>
      <c r="D1007" s="37"/>
      <c r="E1007" s="5"/>
      <c r="F1007" s="5"/>
      <c r="G1007" s="6"/>
      <c r="H1007" s="5" t="s">
        <v>12</v>
      </c>
      <c r="I1007" s="37">
        <v>86.3</v>
      </c>
      <c r="J1007" s="37" t="s">
        <v>147</v>
      </c>
      <c r="K1007" s="37">
        <v>34.5</v>
      </c>
      <c r="L1007" s="5" t="str">
        <f t="shared" si="24"/>
        <v>胜</v>
      </c>
    </row>
    <row r="1008" spans="2:12">
      <c r="B1008" s="37"/>
      <c r="C1008" s="37"/>
      <c r="D1008" s="37"/>
      <c r="E1008" s="5"/>
      <c r="F1008" s="5"/>
      <c r="G1008" s="6"/>
      <c r="H1008" s="5" t="s">
        <v>12</v>
      </c>
      <c r="I1008" s="37">
        <v>86.3</v>
      </c>
      <c r="J1008" s="37" t="s">
        <v>121</v>
      </c>
      <c r="K1008" s="37">
        <v>89.3</v>
      </c>
      <c r="L1008" s="5" t="str">
        <f t="shared" si="24"/>
        <v>负</v>
      </c>
    </row>
    <row r="1009" spans="2:12">
      <c r="B1009" s="37"/>
      <c r="C1009" s="37"/>
      <c r="D1009" s="37"/>
      <c r="E1009" s="5"/>
      <c r="F1009" s="5"/>
      <c r="G1009" s="6"/>
      <c r="H1009" s="5" t="s">
        <v>16</v>
      </c>
      <c r="I1009" s="37">
        <v>86.9</v>
      </c>
      <c r="J1009" s="37" t="s">
        <v>55</v>
      </c>
      <c r="K1009" s="37">
        <v>76.3</v>
      </c>
      <c r="L1009" s="5" t="str">
        <f t="shared" si="24"/>
        <v>胜</v>
      </c>
    </row>
    <row r="1010" spans="2:12">
      <c r="B1010" s="37"/>
      <c r="C1010" s="37"/>
      <c r="D1010" s="37"/>
      <c r="E1010" s="5"/>
      <c r="F1010" s="5"/>
      <c r="G1010" s="6"/>
      <c r="H1010" s="5" t="s">
        <v>16</v>
      </c>
      <c r="I1010" s="37">
        <v>86.9</v>
      </c>
      <c r="J1010" s="37" t="s">
        <v>147</v>
      </c>
      <c r="K1010" s="37">
        <v>71.3</v>
      </c>
      <c r="L1010" s="5" t="str">
        <f t="shared" si="24"/>
        <v>胜</v>
      </c>
    </row>
    <row r="1011" spans="2:12">
      <c r="B1011" s="37"/>
      <c r="C1011" s="37"/>
      <c r="D1011" s="37"/>
      <c r="E1011" s="5"/>
      <c r="F1011" s="5"/>
      <c r="G1011" s="6"/>
      <c r="H1011" s="5" t="s">
        <v>16</v>
      </c>
      <c r="I1011" s="37">
        <v>86.9</v>
      </c>
      <c r="J1011" s="37" t="s">
        <v>121</v>
      </c>
      <c r="K1011" s="37">
        <v>87</v>
      </c>
      <c r="L1011" s="5" t="str">
        <f t="shared" si="24"/>
        <v>负</v>
      </c>
    </row>
    <row r="1012" spans="2:12">
      <c r="B1012" s="37"/>
      <c r="C1012" s="37"/>
      <c r="D1012" s="37"/>
      <c r="E1012" s="5"/>
      <c r="F1012" s="5"/>
      <c r="G1012" s="6"/>
      <c r="H1012" s="5" t="s">
        <v>17</v>
      </c>
      <c r="I1012" s="37">
        <v>95.1</v>
      </c>
      <c r="J1012" s="37" t="s">
        <v>55</v>
      </c>
      <c r="K1012" s="37">
        <v>81.9</v>
      </c>
      <c r="L1012" s="5" t="str">
        <f t="shared" si="24"/>
        <v>胜</v>
      </c>
    </row>
    <row r="1013" spans="2:12">
      <c r="B1013" s="37"/>
      <c r="C1013" s="37"/>
      <c r="D1013" s="37"/>
      <c r="E1013" s="5"/>
      <c r="F1013" s="5"/>
      <c r="G1013" s="6"/>
      <c r="H1013" s="5" t="s">
        <v>17</v>
      </c>
      <c r="I1013" s="37">
        <v>95.1</v>
      </c>
      <c r="J1013" s="37" t="s">
        <v>147</v>
      </c>
      <c r="K1013" s="37">
        <v>82.2</v>
      </c>
      <c r="L1013" s="5" t="str">
        <f t="shared" si="24"/>
        <v>胜</v>
      </c>
    </row>
    <row r="1014" spans="2:12">
      <c r="B1014" s="37"/>
      <c r="C1014" s="37"/>
      <c r="D1014" s="37"/>
      <c r="E1014" s="5"/>
      <c r="F1014" s="5"/>
      <c r="G1014" s="6"/>
      <c r="H1014" s="5" t="s">
        <v>17</v>
      </c>
      <c r="I1014" s="37">
        <v>95.1</v>
      </c>
      <c r="J1014" s="37" t="s">
        <v>121</v>
      </c>
      <c r="K1014" s="37">
        <v>91.8</v>
      </c>
      <c r="L1014" s="5" t="str">
        <f t="shared" si="24"/>
        <v>胜</v>
      </c>
    </row>
    <row r="1015" spans="2:12">
      <c r="B1015" s="37"/>
      <c r="C1015" s="37"/>
      <c r="D1015" s="37"/>
      <c r="E1015" s="5"/>
      <c r="F1015" s="5"/>
      <c r="G1015" s="6"/>
      <c r="H1015" s="5" t="s">
        <v>18</v>
      </c>
      <c r="I1015" s="37">
        <v>97.2</v>
      </c>
      <c r="J1015" s="37" t="s">
        <v>55</v>
      </c>
      <c r="K1015" s="37">
        <v>82.8</v>
      </c>
      <c r="L1015" s="5" t="str">
        <f t="shared" si="24"/>
        <v>胜</v>
      </c>
    </row>
    <row r="1016" spans="2:12">
      <c r="B1016" s="37"/>
      <c r="C1016" s="37"/>
      <c r="D1016" s="37"/>
      <c r="E1016" s="5"/>
      <c r="F1016" s="5"/>
      <c r="G1016" s="6"/>
      <c r="H1016" s="5" t="s">
        <v>18</v>
      </c>
      <c r="I1016" s="37">
        <v>97.2</v>
      </c>
      <c r="J1016" s="37" t="s">
        <v>147</v>
      </c>
      <c r="K1016" s="37">
        <v>80.3</v>
      </c>
      <c r="L1016" s="5" t="str">
        <f t="shared" si="24"/>
        <v>胜</v>
      </c>
    </row>
    <row r="1017" spans="2:12">
      <c r="B1017" s="37"/>
      <c r="C1017" s="37"/>
      <c r="D1017" s="37"/>
      <c r="E1017" s="5"/>
      <c r="F1017" s="5"/>
      <c r="G1017" s="6"/>
      <c r="H1017" s="5" t="s">
        <v>18</v>
      </c>
      <c r="I1017" s="37">
        <v>97.2</v>
      </c>
      <c r="J1017" s="37" t="s">
        <v>121</v>
      </c>
      <c r="K1017" s="37">
        <v>92.1</v>
      </c>
      <c r="L1017" s="5" t="str">
        <f t="shared" si="24"/>
        <v>胜</v>
      </c>
    </row>
    <row r="1018" spans="2:12">
      <c r="B1018" s="37"/>
      <c r="C1018" s="37"/>
      <c r="D1018" s="37"/>
      <c r="E1018" s="5"/>
      <c r="F1018" s="5"/>
      <c r="G1018" s="6"/>
      <c r="H1018" s="5" t="s">
        <v>67</v>
      </c>
      <c r="I1018" s="37">
        <v>79.3</v>
      </c>
      <c r="J1018" s="37">
        <v>123568024</v>
      </c>
      <c r="K1018" s="37">
        <v>76.6</v>
      </c>
      <c r="L1018" s="5" t="str">
        <f t="shared" si="24"/>
        <v>胜</v>
      </c>
    </row>
    <row r="1019" spans="2:12">
      <c r="B1019" s="37"/>
      <c r="C1019" s="37"/>
      <c r="D1019" s="37"/>
      <c r="E1019" s="5"/>
      <c r="F1019" s="5"/>
      <c r="G1019" s="6"/>
      <c r="H1019" s="5" t="s">
        <v>69</v>
      </c>
      <c r="I1019" s="37">
        <v>89.8</v>
      </c>
      <c r="J1019" s="37">
        <v>123568024</v>
      </c>
      <c r="K1019" s="37">
        <v>69.8</v>
      </c>
      <c r="L1019" s="5" t="str">
        <f t="shared" si="24"/>
        <v>胜</v>
      </c>
    </row>
    <row r="1020" spans="2:12">
      <c r="B1020" s="37">
        <v>67</v>
      </c>
      <c r="C1020" s="37" t="s">
        <v>121</v>
      </c>
      <c r="D1020" s="37" t="s">
        <v>121</v>
      </c>
      <c r="E1020" s="5">
        <f>COUNTA(H1020:H1046)</f>
        <v>27</v>
      </c>
      <c r="F1020" s="5">
        <f>COUNTIF(L1020:L1046,"胜")</f>
        <v>17</v>
      </c>
      <c r="G1020" s="6">
        <f>F1020/E1020</f>
        <v>0.62962962962963</v>
      </c>
      <c r="H1020" s="5" t="s">
        <v>12</v>
      </c>
      <c r="I1020" s="37">
        <v>89.3</v>
      </c>
      <c r="J1020" s="37" t="s">
        <v>113</v>
      </c>
      <c r="K1020" s="37">
        <v>86.3</v>
      </c>
      <c r="L1020" s="5" t="str">
        <f t="shared" si="24"/>
        <v>胜</v>
      </c>
    </row>
    <row r="1021" spans="2:12">
      <c r="B1021" s="37"/>
      <c r="C1021" s="37"/>
      <c r="D1021" s="37"/>
      <c r="E1021" s="5"/>
      <c r="F1021" s="5"/>
      <c r="G1021" s="6"/>
      <c r="H1021" s="5" t="s">
        <v>12</v>
      </c>
      <c r="I1021" s="37">
        <v>89.3</v>
      </c>
      <c r="J1021" s="37" t="s">
        <v>55</v>
      </c>
      <c r="K1021" s="37">
        <v>50.5</v>
      </c>
      <c r="L1021" s="5" t="str">
        <f t="shared" si="24"/>
        <v>胜</v>
      </c>
    </row>
    <row r="1022" spans="2:12">
      <c r="B1022" s="37"/>
      <c r="C1022" s="37"/>
      <c r="D1022" s="37"/>
      <c r="E1022" s="5"/>
      <c r="F1022" s="5"/>
      <c r="G1022" s="6"/>
      <c r="H1022" s="5" t="s">
        <v>12</v>
      </c>
      <c r="I1022" s="37">
        <v>89.3</v>
      </c>
      <c r="J1022" s="37" t="s">
        <v>147</v>
      </c>
      <c r="K1022" s="37">
        <v>34.5</v>
      </c>
      <c r="L1022" s="5" t="str">
        <f t="shared" si="24"/>
        <v>胜</v>
      </c>
    </row>
    <row r="1023" spans="2:12">
      <c r="B1023" s="37"/>
      <c r="C1023" s="37"/>
      <c r="D1023" s="37"/>
      <c r="E1023" s="5"/>
      <c r="F1023" s="5"/>
      <c r="G1023" s="6"/>
      <c r="H1023" s="5" t="s">
        <v>16</v>
      </c>
      <c r="I1023" s="37">
        <v>87</v>
      </c>
      <c r="J1023" s="37" t="s">
        <v>113</v>
      </c>
      <c r="K1023" s="37">
        <v>86.9</v>
      </c>
      <c r="L1023" s="5" t="str">
        <f t="shared" si="24"/>
        <v>胜</v>
      </c>
    </row>
    <row r="1024" spans="2:12">
      <c r="B1024" s="37"/>
      <c r="C1024" s="37"/>
      <c r="D1024" s="37"/>
      <c r="E1024" s="5"/>
      <c r="F1024" s="5"/>
      <c r="G1024" s="6"/>
      <c r="H1024" s="5" t="s">
        <v>16</v>
      </c>
      <c r="I1024" s="37">
        <v>87</v>
      </c>
      <c r="J1024" s="37" t="s">
        <v>55</v>
      </c>
      <c r="K1024" s="37">
        <v>76.3</v>
      </c>
      <c r="L1024" s="5" t="str">
        <f t="shared" si="24"/>
        <v>胜</v>
      </c>
    </row>
    <row r="1025" spans="2:12">
      <c r="B1025" s="37"/>
      <c r="C1025" s="37"/>
      <c r="D1025" s="37"/>
      <c r="E1025" s="5"/>
      <c r="F1025" s="5"/>
      <c r="G1025" s="6"/>
      <c r="H1025" s="5" t="s">
        <v>16</v>
      </c>
      <c r="I1025" s="37">
        <v>87</v>
      </c>
      <c r="J1025" s="37" t="s">
        <v>147</v>
      </c>
      <c r="K1025" s="37">
        <v>71.3</v>
      </c>
      <c r="L1025" s="5" t="str">
        <f t="shared" si="24"/>
        <v>胜</v>
      </c>
    </row>
    <row r="1026" spans="2:12">
      <c r="B1026" s="37"/>
      <c r="C1026" s="37"/>
      <c r="D1026" s="37"/>
      <c r="E1026" s="5"/>
      <c r="F1026" s="5"/>
      <c r="G1026" s="6"/>
      <c r="H1026" s="5" t="s">
        <v>17</v>
      </c>
      <c r="I1026" s="37">
        <v>91.8</v>
      </c>
      <c r="J1026" s="37" t="s">
        <v>113</v>
      </c>
      <c r="K1026" s="37">
        <v>95.1</v>
      </c>
      <c r="L1026" s="5" t="str">
        <f t="shared" si="24"/>
        <v>负</v>
      </c>
    </row>
    <row r="1027" spans="2:12">
      <c r="B1027" s="37"/>
      <c r="C1027" s="37"/>
      <c r="D1027" s="37"/>
      <c r="E1027" s="5"/>
      <c r="F1027" s="5"/>
      <c r="G1027" s="6"/>
      <c r="H1027" s="5" t="s">
        <v>17</v>
      </c>
      <c r="I1027" s="37">
        <v>91.8</v>
      </c>
      <c r="J1027" s="37" t="s">
        <v>55</v>
      </c>
      <c r="K1027" s="37">
        <v>81.9</v>
      </c>
      <c r="L1027" s="5" t="str">
        <f t="shared" si="24"/>
        <v>胜</v>
      </c>
    </row>
    <row r="1028" spans="2:12">
      <c r="B1028" s="37"/>
      <c r="C1028" s="37"/>
      <c r="D1028" s="37"/>
      <c r="E1028" s="5"/>
      <c r="F1028" s="5"/>
      <c r="G1028" s="6"/>
      <c r="H1028" s="5" t="s">
        <v>17</v>
      </c>
      <c r="I1028" s="37">
        <v>91.8</v>
      </c>
      <c r="J1028" s="37" t="s">
        <v>147</v>
      </c>
      <c r="K1028" s="37">
        <v>82.2</v>
      </c>
      <c r="L1028" s="5" t="str">
        <f t="shared" si="24"/>
        <v>胜</v>
      </c>
    </row>
    <row r="1029" spans="2:12">
      <c r="B1029" s="37"/>
      <c r="C1029" s="37"/>
      <c r="D1029" s="37"/>
      <c r="E1029" s="5"/>
      <c r="F1029" s="5"/>
      <c r="G1029" s="6"/>
      <c r="H1029" s="5" t="s">
        <v>18</v>
      </c>
      <c r="I1029" s="37">
        <v>92.1</v>
      </c>
      <c r="J1029" s="37" t="s">
        <v>113</v>
      </c>
      <c r="K1029" s="37">
        <v>97.2</v>
      </c>
      <c r="L1029" s="5" t="str">
        <f t="shared" si="24"/>
        <v>负</v>
      </c>
    </row>
    <row r="1030" spans="2:12">
      <c r="B1030" s="37"/>
      <c r="C1030" s="37"/>
      <c r="D1030" s="37"/>
      <c r="E1030" s="5"/>
      <c r="F1030" s="5"/>
      <c r="G1030" s="6"/>
      <c r="H1030" s="5" t="s">
        <v>18</v>
      </c>
      <c r="I1030" s="37">
        <v>92.1</v>
      </c>
      <c r="J1030" s="37" t="s">
        <v>55</v>
      </c>
      <c r="K1030" s="37">
        <v>82.8</v>
      </c>
      <c r="L1030" s="5" t="str">
        <f t="shared" si="24"/>
        <v>胜</v>
      </c>
    </row>
    <row r="1031" spans="2:12">
      <c r="B1031" s="37"/>
      <c r="C1031" s="37"/>
      <c r="D1031" s="37"/>
      <c r="E1031" s="5"/>
      <c r="F1031" s="5"/>
      <c r="G1031" s="6"/>
      <c r="H1031" s="5" t="s">
        <v>18</v>
      </c>
      <c r="I1031" s="37">
        <v>92.1</v>
      </c>
      <c r="J1031" s="37" t="s">
        <v>147</v>
      </c>
      <c r="K1031" s="37">
        <v>80.3</v>
      </c>
      <c r="L1031" s="5" t="str">
        <f t="shared" si="24"/>
        <v>胜</v>
      </c>
    </row>
    <row r="1032" spans="2:12">
      <c r="B1032" s="37"/>
      <c r="C1032" s="37"/>
      <c r="D1032" s="37"/>
      <c r="E1032" s="5"/>
      <c r="F1032" s="5"/>
      <c r="G1032" s="6"/>
      <c r="H1032" s="5" t="s">
        <v>65</v>
      </c>
      <c r="I1032" s="37">
        <v>92.7</v>
      </c>
      <c r="J1032" s="37" t="s">
        <v>26</v>
      </c>
      <c r="K1032" s="37">
        <v>94.9</v>
      </c>
      <c r="L1032" s="5" t="str">
        <f t="shared" si="24"/>
        <v>负</v>
      </c>
    </row>
    <row r="1033" spans="2:12">
      <c r="B1033" s="37"/>
      <c r="C1033" s="37"/>
      <c r="D1033" s="37"/>
      <c r="E1033" s="5"/>
      <c r="F1033" s="5"/>
      <c r="G1033" s="6"/>
      <c r="H1033" s="5" t="s">
        <v>66</v>
      </c>
      <c r="I1033" s="37">
        <v>97.4</v>
      </c>
      <c r="J1033" s="37" t="s">
        <v>26</v>
      </c>
      <c r="K1033" s="37">
        <v>92.6</v>
      </c>
      <c r="L1033" s="5" t="str">
        <f t="shared" si="24"/>
        <v>胜</v>
      </c>
    </row>
    <row r="1034" spans="2:12">
      <c r="B1034" s="37"/>
      <c r="C1034" s="37"/>
      <c r="D1034" s="37"/>
      <c r="E1034" s="5"/>
      <c r="F1034" s="5"/>
      <c r="G1034" s="6"/>
      <c r="H1034" s="5" t="s">
        <v>67</v>
      </c>
      <c r="I1034" s="37">
        <v>76.1</v>
      </c>
      <c r="J1034" s="37" t="s">
        <v>13</v>
      </c>
      <c r="K1034" s="37">
        <v>79.9</v>
      </c>
      <c r="L1034" s="5" t="str">
        <f t="shared" si="24"/>
        <v>负</v>
      </c>
    </row>
    <row r="1035" spans="2:12">
      <c r="B1035" s="37"/>
      <c r="C1035" s="37"/>
      <c r="D1035" s="37"/>
      <c r="E1035" s="5"/>
      <c r="F1035" s="5"/>
      <c r="G1035" s="6"/>
      <c r="H1035" s="5" t="s">
        <v>69</v>
      </c>
      <c r="I1035" s="37">
        <v>75.4</v>
      </c>
      <c r="J1035" s="37" t="s">
        <v>13</v>
      </c>
      <c r="K1035" s="37">
        <v>93</v>
      </c>
      <c r="L1035" s="5" t="str">
        <f t="shared" si="24"/>
        <v>负</v>
      </c>
    </row>
    <row r="1036" spans="2:12">
      <c r="B1036" s="37"/>
      <c r="C1036" s="37"/>
      <c r="D1036" s="37"/>
      <c r="E1036" s="5"/>
      <c r="F1036" s="5"/>
      <c r="G1036" s="6"/>
      <c r="H1036" s="19" t="s">
        <v>103</v>
      </c>
      <c r="I1036" s="19">
        <v>93.6</v>
      </c>
      <c r="J1036" s="19" t="s">
        <v>29</v>
      </c>
      <c r="K1036" s="19">
        <v>88.5</v>
      </c>
      <c r="L1036" s="19" t="str">
        <f t="shared" si="24"/>
        <v>胜</v>
      </c>
    </row>
    <row r="1037" spans="2:12">
      <c r="B1037" s="37"/>
      <c r="C1037" s="37"/>
      <c r="D1037" s="37"/>
      <c r="E1037" s="5"/>
      <c r="F1037" s="5"/>
      <c r="G1037" s="6"/>
      <c r="H1037" s="19" t="s">
        <v>103</v>
      </c>
      <c r="I1037" s="19">
        <v>93.6</v>
      </c>
      <c r="J1037" s="19" t="s">
        <v>100</v>
      </c>
      <c r="K1037" s="19">
        <v>82</v>
      </c>
      <c r="L1037" s="19" t="str">
        <f t="shared" si="24"/>
        <v>胜</v>
      </c>
    </row>
    <row r="1038" spans="2:12">
      <c r="B1038" s="37"/>
      <c r="C1038" s="37"/>
      <c r="D1038" s="37"/>
      <c r="E1038" s="5"/>
      <c r="F1038" s="5"/>
      <c r="G1038" s="6"/>
      <c r="H1038" s="19" t="s">
        <v>103</v>
      </c>
      <c r="I1038" s="19">
        <v>93.6</v>
      </c>
      <c r="J1038" s="19" t="s">
        <v>63</v>
      </c>
      <c r="K1038" s="19">
        <v>89.5</v>
      </c>
      <c r="L1038" s="19" t="str">
        <f t="shared" si="24"/>
        <v>胜</v>
      </c>
    </row>
    <row r="1039" spans="2:12">
      <c r="B1039" s="37"/>
      <c r="C1039" s="37"/>
      <c r="D1039" s="37"/>
      <c r="E1039" s="5"/>
      <c r="F1039" s="5"/>
      <c r="G1039" s="6"/>
      <c r="H1039" s="19" t="s">
        <v>105</v>
      </c>
      <c r="I1039" s="19">
        <v>91</v>
      </c>
      <c r="J1039" s="19" t="s">
        <v>29</v>
      </c>
      <c r="K1039" s="19">
        <v>77.3</v>
      </c>
      <c r="L1039" s="19" t="str">
        <f t="shared" si="24"/>
        <v>胜</v>
      </c>
    </row>
    <row r="1040" spans="2:12">
      <c r="B1040" s="37"/>
      <c r="C1040" s="37"/>
      <c r="D1040" s="37"/>
      <c r="E1040" s="5"/>
      <c r="F1040" s="5"/>
      <c r="G1040" s="6"/>
      <c r="H1040" s="19" t="s">
        <v>105</v>
      </c>
      <c r="I1040" s="19">
        <v>91</v>
      </c>
      <c r="J1040" s="19" t="s">
        <v>100</v>
      </c>
      <c r="K1040" s="19">
        <v>82.5</v>
      </c>
      <c r="L1040" s="19" t="str">
        <f t="shared" si="24"/>
        <v>胜</v>
      </c>
    </row>
    <row r="1041" spans="2:12">
      <c r="B1041" s="37"/>
      <c r="C1041" s="37"/>
      <c r="D1041" s="37"/>
      <c r="E1041" s="5"/>
      <c r="F1041" s="5"/>
      <c r="G1041" s="6"/>
      <c r="H1041" s="19" t="s">
        <v>105</v>
      </c>
      <c r="I1041" s="19">
        <v>91</v>
      </c>
      <c r="J1041" s="19" t="s">
        <v>63</v>
      </c>
      <c r="K1041" s="19">
        <v>96.3</v>
      </c>
      <c r="L1041" s="19" t="str">
        <f t="shared" si="24"/>
        <v>负</v>
      </c>
    </row>
    <row r="1042" spans="2:12">
      <c r="B1042" s="37"/>
      <c r="C1042" s="37"/>
      <c r="D1042" s="37"/>
      <c r="E1042" s="5"/>
      <c r="F1042" s="5"/>
      <c r="G1042" s="6"/>
      <c r="H1042" s="19" t="s">
        <v>106</v>
      </c>
      <c r="I1042" s="19">
        <v>89.8</v>
      </c>
      <c r="J1042" s="19" t="s">
        <v>29</v>
      </c>
      <c r="K1042" s="19">
        <v>91.3</v>
      </c>
      <c r="L1042" s="19" t="str">
        <f t="shared" si="24"/>
        <v>负</v>
      </c>
    </row>
    <row r="1043" spans="2:12">
      <c r="B1043" s="37"/>
      <c r="C1043" s="37"/>
      <c r="D1043" s="37"/>
      <c r="E1043" s="5"/>
      <c r="F1043" s="5"/>
      <c r="G1043" s="6"/>
      <c r="H1043" s="19" t="s">
        <v>106</v>
      </c>
      <c r="I1043" s="19">
        <v>89.8</v>
      </c>
      <c r="J1043" s="19" t="s">
        <v>100</v>
      </c>
      <c r="K1043" s="19">
        <v>90.3</v>
      </c>
      <c r="L1043" s="19" t="str">
        <f t="shared" ref="L1043:L1062" si="25">IF(I1043&gt;K1043,"胜",IF(I1043=K1043,"平",IF(I1043&lt;K1043,"负")))</f>
        <v>负</v>
      </c>
    </row>
    <row r="1044" spans="2:12">
      <c r="B1044" s="37"/>
      <c r="C1044" s="37"/>
      <c r="D1044" s="37"/>
      <c r="E1044" s="5"/>
      <c r="F1044" s="5"/>
      <c r="G1044" s="6"/>
      <c r="H1044" s="19" t="s">
        <v>106</v>
      </c>
      <c r="I1044" s="19">
        <v>89.8</v>
      </c>
      <c r="J1044" s="19" t="s">
        <v>63</v>
      </c>
      <c r="K1044" s="19">
        <v>84.8</v>
      </c>
      <c r="L1044" s="19" t="str">
        <f t="shared" si="25"/>
        <v>胜</v>
      </c>
    </row>
    <row r="1045" spans="2:12">
      <c r="B1045" s="37"/>
      <c r="C1045" s="37"/>
      <c r="D1045" s="37"/>
      <c r="E1045" s="5"/>
      <c r="F1045" s="5"/>
      <c r="G1045" s="6"/>
      <c r="H1045" s="19" t="s">
        <v>107</v>
      </c>
      <c r="I1045" s="19">
        <v>93.9</v>
      </c>
      <c r="J1045" s="19" t="s">
        <v>55</v>
      </c>
      <c r="K1045" s="19">
        <v>97</v>
      </c>
      <c r="L1045" s="19" t="str">
        <f t="shared" si="25"/>
        <v>负</v>
      </c>
    </row>
    <row r="1046" spans="2:12">
      <c r="B1046" s="37"/>
      <c r="C1046" s="37"/>
      <c r="D1046" s="37"/>
      <c r="E1046" s="5"/>
      <c r="F1046" s="5"/>
      <c r="G1046" s="6"/>
      <c r="H1046" s="19" t="s">
        <v>108</v>
      </c>
      <c r="I1046" s="19">
        <v>91</v>
      </c>
      <c r="J1046" s="19" t="s">
        <v>55</v>
      </c>
      <c r="K1046" s="19">
        <v>102.6</v>
      </c>
      <c r="L1046" s="19" t="str">
        <f t="shared" si="25"/>
        <v>负</v>
      </c>
    </row>
    <row r="1047" spans="2:12">
      <c r="B1047" s="7"/>
      <c r="C1047" s="7"/>
      <c r="D1047" s="7" t="s">
        <v>114</v>
      </c>
      <c r="E1047" s="34">
        <f>COUNTA(H1047:H1050)</f>
        <v>4</v>
      </c>
      <c r="F1047" s="34">
        <f>COUNTIF(L1047:L1050,"胜")</f>
        <v>0</v>
      </c>
      <c r="G1047" s="35">
        <f>F1047/E1047</f>
        <v>0</v>
      </c>
      <c r="H1047" s="19" t="s">
        <v>103</v>
      </c>
      <c r="I1047" s="19">
        <v>80.5</v>
      </c>
      <c r="J1047" s="19" t="s">
        <v>110</v>
      </c>
      <c r="K1047" s="19">
        <v>90</v>
      </c>
      <c r="L1047" s="19" t="str">
        <f t="shared" si="25"/>
        <v>负</v>
      </c>
    </row>
    <row r="1048" spans="2:12">
      <c r="B1048" s="7"/>
      <c r="C1048" s="7"/>
      <c r="D1048" s="7"/>
      <c r="E1048" s="34"/>
      <c r="F1048" s="34"/>
      <c r="G1048" s="35"/>
      <c r="H1048" s="19" t="s">
        <v>103</v>
      </c>
      <c r="I1048" s="19">
        <v>80.5</v>
      </c>
      <c r="J1048" s="19" t="s">
        <v>55</v>
      </c>
      <c r="K1048" s="19">
        <v>87.7</v>
      </c>
      <c r="L1048" s="19" t="str">
        <f t="shared" si="25"/>
        <v>负</v>
      </c>
    </row>
    <row r="1049" spans="2:12">
      <c r="B1049" s="7"/>
      <c r="C1049" s="7"/>
      <c r="D1049" s="7"/>
      <c r="E1049" s="34"/>
      <c r="F1049" s="34"/>
      <c r="G1049" s="35"/>
      <c r="H1049" s="19" t="s">
        <v>105</v>
      </c>
      <c r="I1049" s="19">
        <v>79.3</v>
      </c>
      <c r="J1049" s="19" t="s">
        <v>110</v>
      </c>
      <c r="K1049" s="19">
        <v>86.5</v>
      </c>
      <c r="L1049" s="19" t="str">
        <f t="shared" si="25"/>
        <v>负</v>
      </c>
    </row>
    <row r="1050" spans="2:12">
      <c r="B1050" s="7"/>
      <c r="C1050" s="7"/>
      <c r="D1050" s="7"/>
      <c r="E1050" s="34"/>
      <c r="F1050" s="34"/>
      <c r="G1050" s="35"/>
      <c r="H1050" s="19" t="s">
        <v>105</v>
      </c>
      <c r="I1050" s="19">
        <v>79.3</v>
      </c>
      <c r="J1050" s="19" t="s">
        <v>55</v>
      </c>
      <c r="K1050" s="19">
        <v>90.1</v>
      </c>
      <c r="L1050" s="19" t="str">
        <f t="shared" si="25"/>
        <v>负</v>
      </c>
    </row>
    <row r="1051" spans="2:12">
      <c r="B1051" s="7"/>
      <c r="C1051" s="7"/>
      <c r="D1051" s="7" t="s">
        <v>157</v>
      </c>
      <c r="E1051" s="5">
        <f>COUNTA(H1051:H1061)</f>
        <v>11</v>
      </c>
      <c r="F1051" s="5">
        <f>COUNTIF(L1051:L1061,"胜")</f>
        <v>7</v>
      </c>
      <c r="G1051" s="6">
        <f>F1051/E1051</f>
        <v>0.636363636363636</v>
      </c>
      <c r="H1051" s="7" t="s">
        <v>28</v>
      </c>
      <c r="I1051" s="7">
        <v>85.7</v>
      </c>
      <c r="J1051" s="7" t="s">
        <v>26</v>
      </c>
      <c r="K1051" s="7">
        <v>56.4</v>
      </c>
      <c r="L1051" s="19" t="str">
        <f t="shared" si="25"/>
        <v>胜</v>
      </c>
    </row>
    <row r="1052" spans="2:12">
      <c r="B1052" s="7"/>
      <c r="C1052" s="7"/>
      <c r="D1052" s="7"/>
      <c r="E1052" s="5"/>
      <c r="F1052" s="5"/>
      <c r="G1052" s="6"/>
      <c r="H1052" s="7" t="s">
        <v>28</v>
      </c>
      <c r="I1052" s="7">
        <v>85.7</v>
      </c>
      <c r="J1052" s="7" t="s">
        <v>39</v>
      </c>
      <c r="K1052" s="7">
        <v>85.4</v>
      </c>
      <c r="L1052" s="19" t="str">
        <f t="shared" si="25"/>
        <v>胜</v>
      </c>
    </row>
    <row r="1053" spans="2:12">
      <c r="B1053" s="7"/>
      <c r="C1053" s="7"/>
      <c r="D1053" s="7"/>
      <c r="E1053" s="5"/>
      <c r="F1053" s="5"/>
      <c r="G1053" s="6"/>
      <c r="H1053" s="7" t="s">
        <v>28</v>
      </c>
      <c r="I1053" s="7">
        <v>85.7</v>
      </c>
      <c r="J1053" s="7" t="s">
        <v>38</v>
      </c>
      <c r="K1053" s="7">
        <v>65.3</v>
      </c>
      <c r="L1053" s="19" t="str">
        <f t="shared" si="25"/>
        <v>胜</v>
      </c>
    </row>
    <row r="1054" spans="2:12">
      <c r="B1054" s="7"/>
      <c r="C1054" s="7"/>
      <c r="D1054" s="7"/>
      <c r="E1054" s="5"/>
      <c r="F1054" s="5"/>
      <c r="G1054" s="6"/>
      <c r="H1054" s="7" t="s">
        <v>32</v>
      </c>
      <c r="I1054" s="7">
        <v>73.2</v>
      </c>
      <c r="J1054" s="7" t="s">
        <v>39</v>
      </c>
      <c r="K1054" s="7">
        <v>78.1</v>
      </c>
      <c r="L1054" s="19" t="str">
        <f t="shared" si="25"/>
        <v>负</v>
      </c>
    </row>
    <row r="1055" spans="2:12">
      <c r="B1055" s="7"/>
      <c r="C1055" s="7"/>
      <c r="D1055" s="7"/>
      <c r="E1055" s="5"/>
      <c r="F1055" s="5"/>
      <c r="G1055" s="6"/>
      <c r="H1055" s="7" t="s">
        <v>32</v>
      </c>
      <c r="I1055" s="7">
        <v>73.2</v>
      </c>
      <c r="J1055" s="7" t="s">
        <v>38</v>
      </c>
      <c r="K1055" s="7">
        <v>70.9</v>
      </c>
      <c r="L1055" s="19" t="str">
        <f t="shared" si="25"/>
        <v>胜</v>
      </c>
    </row>
    <row r="1056" spans="2:12">
      <c r="B1056" s="7"/>
      <c r="C1056" s="7"/>
      <c r="D1056" s="7"/>
      <c r="E1056" s="5"/>
      <c r="F1056" s="5"/>
      <c r="G1056" s="6"/>
      <c r="H1056" s="7" t="s">
        <v>33</v>
      </c>
      <c r="I1056" s="7">
        <v>85.4</v>
      </c>
      <c r="J1056" s="7" t="s">
        <v>39</v>
      </c>
      <c r="K1056" s="7">
        <v>87.1</v>
      </c>
      <c r="L1056" s="19" t="str">
        <f t="shared" si="25"/>
        <v>负</v>
      </c>
    </row>
    <row r="1057" spans="2:12">
      <c r="B1057" s="7"/>
      <c r="C1057" s="7"/>
      <c r="D1057" s="7"/>
      <c r="E1057" s="5"/>
      <c r="F1057" s="5"/>
      <c r="G1057" s="6"/>
      <c r="H1057" s="7" t="s">
        <v>33</v>
      </c>
      <c r="I1057" s="7">
        <v>85.4</v>
      </c>
      <c r="J1057" s="7" t="s">
        <v>38</v>
      </c>
      <c r="K1057" s="7">
        <v>85.9</v>
      </c>
      <c r="L1057" s="19" t="str">
        <f t="shared" si="25"/>
        <v>负</v>
      </c>
    </row>
    <row r="1058" spans="2:12">
      <c r="B1058" s="7"/>
      <c r="C1058" s="7"/>
      <c r="D1058" s="7"/>
      <c r="E1058" s="5"/>
      <c r="F1058" s="5"/>
      <c r="G1058" s="6"/>
      <c r="H1058" s="7" t="s">
        <v>34</v>
      </c>
      <c r="I1058" s="7">
        <v>88.8</v>
      </c>
      <c r="J1058" s="7" t="s">
        <v>100</v>
      </c>
      <c r="K1058" s="7">
        <v>79.9</v>
      </c>
      <c r="L1058" s="19" t="str">
        <f t="shared" si="25"/>
        <v>胜</v>
      </c>
    </row>
    <row r="1059" spans="2:12">
      <c r="B1059" s="7"/>
      <c r="C1059" s="7"/>
      <c r="D1059" s="7"/>
      <c r="E1059" s="5"/>
      <c r="F1059" s="5"/>
      <c r="G1059" s="6"/>
      <c r="H1059" s="7" t="s">
        <v>36</v>
      </c>
      <c r="I1059" s="7">
        <v>90</v>
      </c>
      <c r="J1059" s="7" t="s">
        <v>100</v>
      </c>
      <c r="K1059" s="7">
        <v>88.3</v>
      </c>
      <c r="L1059" s="19" t="str">
        <f t="shared" si="25"/>
        <v>胜</v>
      </c>
    </row>
    <row r="1060" spans="2:12">
      <c r="B1060" s="7"/>
      <c r="C1060" s="7"/>
      <c r="D1060" s="7"/>
      <c r="E1060" s="5"/>
      <c r="F1060" s="5"/>
      <c r="G1060" s="6"/>
      <c r="H1060" s="7" t="s">
        <v>122</v>
      </c>
      <c r="I1060" s="7">
        <v>90.1</v>
      </c>
      <c r="J1060" s="7" t="s">
        <v>35</v>
      </c>
      <c r="K1060" s="7">
        <v>89.1</v>
      </c>
      <c r="L1060" s="19" t="str">
        <f t="shared" si="25"/>
        <v>胜</v>
      </c>
    </row>
    <row r="1061" spans="2:12">
      <c r="B1061" s="7"/>
      <c r="C1061" s="7"/>
      <c r="D1061" s="7"/>
      <c r="E1061" s="5"/>
      <c r="F1061" s="5"/>
      <c r="G1061" s="6"/>
      <c r="H1061" s="7" t="s">
        <v>123</v>
      </c>
      <c r="I1061" s="7">
        <v>88</v>
      </c>
      <c r="J1061" s="7" t="s">
        <v>35</v>
      </c>
      <c r="K1061" s="7">
        <v>92.7</v>
      </c>
      <c r="L1061" s="19" t="str">
        <f t="shared" si="25"/>
        <v>负</v>
      </c>
    </row>
    <row r="1062" spans="2:12">
      <c r="B1062" s="7">
        <v>40</v>
      </c>
      <c r="C1062" s="7" t="s">
        <v>71</v>
      </c>
      <c r="D1062" s="7" t="s">
        <v>71</v>
      </c>
      <c r="E1062" s="5">
        <f>COUNTA(H1062:H1080)</f>
        <v>19</v>
      </c>
      <c r="F1062" s="5">
        <f>COUNTIF(L1062:L1080,"胜")</f>
        <v>6</v>
      </c>
      <c r="G1062" s="6">
        <f>F1062/E1062</f>
        <v>0.315789473684211</v>
      </c>
      <c r="H1062" s="7" t="s">
        <v>144</v>
      </c>
      <c r="I1062" s="7">
        <v>76.9</v>
      </c>
      <c r="J1062" s="7" t="s">
        <v>30</v>
      </c>
      <c r="K1062" s="7">
        <v>90</v>
      </c>
      <c r="L1062" s="19" t="str">
        <f t="shared" si="25"/>
        <v>负</v>
      </c>
    </row>
    <row r="1063" spans="2:12">
      <c r="B1063" s="7"/>
      <c r="C1063" s="7"/>
      <c r="D1063" s="7"/>
      <c r="E1063" s="5"/>
      <c r="F1063" s="5"/>
      <c r="G1063" s="6"/>
      <c r="H1063" s="7" t="s">
        <v>146</v>
      </c>
      <c r="I1063" s="7">
        <v>45.4</v>
      </c>
      <c r="J1063" s="7" t="s">
        <v>21</v>
      </c>
      <c r="K1063" s="7">
        <v>79.1</v>
      </c>
      <c r="L1063" s="19" t="str">
        <f t="shared" ref="L1063:L1125" si="26">IF(I1063&gt;K1063,"胜",IF(I1063=K1063,"平",IF(I1063&lt;K1063,"负")))</f>
        <v>负</v>
      </c>
    </row>
    <row r="1064" spans="2:12">
      <c r="B1064" s="7"/>
      <c r="C1064" s="7"/>
      <c r="D1064" s="7"/>
      <c r="E1064" s="5"/>
      <c r="F1064" s="5"/>
      <c r="G1064" s="6"/>
      <c r="H1064" s="7" t="s">
        <v>37</v>
      </c>
      <c r="I1064" s="7">
        <v>79.2</v>
      </c>
      <c r="J1064" s="7">
        <v>123568024</v>
      </c>
      <c r="K1064" s="7">
        <v>92</v>
      </c>
      <c r="L1064" s="19" t="str">
        <f t="shared" si="26"/>
        <v>负</v>
      </c>
    </row>
    <row r="1065" spans="2:12">
      <c r="B1065" s="7"/>
      <c r="C1065" s="7"/>
      <c r="D1065" s="7"/>
      <c r="E1065" s="5"/>
      <c r="F1065" s="5"/>
      <c r="G1065" s="6"/>
      <c r="H1065" s="7" t="s">
        <v>37</v>
      </c>
      <c r="I1065" s="7">
        <v>79.2</v>
      </c>
      <c r="J1065" s="7" t="s">
        <v>20</v>
      </c>
      <c r="K1065" s="7">
        <v>90.4</v>
      </c>
      <c r="L1065" s="19" t="str">
        <f t="shared" si="26"/>
        <v>负</v>
      </c>
    </row>
    <row r="1066" spans="2:12">
      <c r="B1066" s="7"/>
      <c r="C1066" s="7"/>
      <c r="D1066" s="7"/>
      <c r="E1066" s="5"/>
      <c r="F1066" s="5"/>
      <c r="G1066" s="6"/>
      <c r="H1066" s="7" t="s">
        <v>37</v>
      </c>
      <c r="I1066" s="7">
        <v>79.2</v>
      </c>
      <c r="J1066" s="7" t="s">
        <v>70</v>
      </c>
      <c r="K1066" s="7">
        <v>76.3</v>
      </c>
      <c r="L1066" s="19" t="str">
        <f t="shared" si="26"/>
        <v>胜</v>
      </c>
    </row>
    <row r="1067" spans="2:12">
      <c r="B1067" s="7"/>
      <c r="C1067" s="7"/>
      <c r="D1067" s="7"/>
      <c r="E1067" s="5"/>
      <c r="F1067" s="5"/>
      <c r="G1067" s="6"/>
      <c r="H1067" s="7" t="s">
        <v>42</v>
      </c>
      <c r="I1067" s="7">
        <v>80.5</v>
      </c>
      <c r="J1067" s="7">
        <v>123568024</v>
      </c>
      <c r="K1067" s="7">
        <v>87.1</v>
      </c>
      <c r="L1067" s="19" t="str">
        <f t="shared" si="26"/>
        <v>负</v>
      </c>
    </row>
    <row r="1068" spans="2:12">
      <c r="B1068" s="7"/>
      <c r="C1068" s="7"/>
      <c r="D1068" s="7"/>
      <c r="E1068" s="5"/>
      <c r="F1068" s="5"/>
      <c r="G1068" s="6"/>
      <c r="H1068" s="7" t="s">
        <v>42</v>
      </c>
      <c r="I1068" s="7">
        <v>80.5</v>
      </c>
      <c r="J1068" s="7" t="s">
        <v>70</v>
      </c>
      <c r="K1068" s="7">
        <v>47.3</v>
      </c>
      <c r="L1068" s="19" t="str">
        <f t="shared" si="26"/>
        <v>胜</v>
      </c>
    </row>
    <row r="1069" spans="2:12">
      <c r="B1069" s="7"/>
      <c r="C1069" s="7"/>
      <c r="D1069" s="7"/>
      <c r="E1069" s="5"/>
      <c r="F1069" s="5"/>
      <c r="G1069" s="6"/>
      <c r="H1069" s="7" t="s">
        <v>43</v>
      </c>
      <c r="I1069" s="7">
        <v>84.7</v>
      </c>
      <c r="J1069" s="7">
        <v>123568024</v>
      </c>
      <c r="K1069" s="7">
        <v>91.5</v>
      </c>
      <c r="L1069" s="19" t="str">
        <f t="shared" si="26"/>
        <v>负</v>
      </c>
    </row>
    <row r="1070" spans="2:12">
      <c r="B1070" s="7"/>
      <c r="C1070" s="7"/>
      <c r="D1070" s="7"/>
      <c r="E1070" s="5"/>
      <c r="F1070" s="5"/>
      <c r="G1070" s="6"/>
      <c r="H1070" s="7" t="s">
        <v>43</v>
      </c>
      <c r="I1070" s="7">
        <v>84.7</v>
      </c>
      <c r="J1070" s="7" t="s">
        <v>20</v>
      </c>
      <c r="K1070" s="7">
        <v>96.7</v>
      </c>
      <c r="L1070" s="19" t="str">
        <f t="shared" si="26"/>
        <v>负</v>
      </c>
    </row>
    <row r="1071" spans="2:12">
      <c r="B1071" s="7"/>
      <c r="C1071" s="7"/>
      <c r="D1071" s="7"/>
      <c r="E1071" s="5"/>
      <c r="F1071" s="5"/>
      <c r="G1071" s="6"/>
      <c r="H1071" s="7" t="s">
        <v>43</v>
      </c>
      <c r="I1071" s="7">
        <v>84.7</v>
      </c>
      <c r="J1071" s="7" t="s">
        <v>70</v>
      </c>
      <c r="K1071" s="7">
        <v>57</v>
      </c>
      <c r="L1071" s="19" t="str">
        <f t="shared" si="26"/>
        <v>胜</v>
      </c>
    </row>
    <row r="1072" spans="2:12">
      <c r="B1072" s="7"/>
      <c r="C1072" s="7"/>
      <c r="D1072" s="7"/>
      <c r="E1072" s="5"/>
      <c r="F1072" s="5"/>
      <c r="G1072" s="6"/>
      <c r="H1072" s="7" t="s">
        <v>59</v>
      </c>
      <c r="I1072" s="7">
        <v>71.2</v>
      </c>
      <c r="J1072" s="7" t="s">
        <v>40</v>
      </c>
      <c r="K1072" s="7">
        <v>92.2</v>
      </c>
      <c r="L1072" s="19" t="str">
        <f t="shared" si="26"/>
        <v>负</v>
      </c>
    </row>
    <row r="1073" spans="2:12">
      <c r="B1073" s="7"/>
      <c r="C1073" s="7"/>
      <c r="D1073" s="7"/>
      <c r="E1073" s="5"/>
      <c r="F1073" s="5"/>
      <c r="G1073" s="6"/>
      <c r="H1073" s="7" t="s">
        <v>59</v>
      </c>
      <c r="I1073" s="7">
        <v>71.2</v>
      </c>
      <c r="J1073" s="7" t="s">
        <v>20</v>
      </c>
      <c r="K1073" s="7">
        <v>86.2</v>
      </c>
      <c r="L1073" s="19" t="str">
        <f t="shared" si="26"/>
        <v>负</v>
      </c>
    </row>
    <row r="1074" spans="2:12">
      <c r="B1074" s="7"/>
      <c r="C1074" s="7"/>
      <c r="D1074" s="7"/>
      <c r="E1074" s="5"/>
      <c r="F1074" s="5"/>
      <c r="G1074" s="6"/>
      <c r="H1074" s="7" t="s">
        <v>59</v>
      </c>
      <c r="I1074" s="7">
        <v>71.2</v>
      </c>
      <c r="J1074" s="7" t="s">
        <v>148</v>
      </c>
      <c r="K1074" s="7">
        <v>86.7</v>
      </c>
      <c r="L1074" s="19" t="str">
        <f t="shared" si="26"/>
        <v>负</v>
      </c>
    </row>
    <row r="1075" spans="2:12">
      <c r="B1075" s="7"/>
      <c r="C1075" s="7"/>
      <c r="D1075" s="7"/>
      <c r="E1075" s="5"/>
      <c r="F1075" s="5"/>
      <c r="G1075" s="6"/>
      <c r="H1075" s="7" t="s">
        <v>47</v>
      </c>
      <c r="I1075" s="7">
        <v>92.1</v>
      </c>
      <c r="J1075" s="7" t="s">
        <v>55</v>
      </c>
      <c r="K1075" s="7">
        <v>72.9</v>
      </c>
      <c r="L1075" s="19" t="str">
        <f t="shared" si="26"/>
        <v>胜</v>
      </c>
    </row>
    <row r="1076" spans="2:12">
      <c r="B1076" s="7"/>
      <c r="C1076" s="7"/>
      <c r="D1076" s="7"/>
      <c r="E1076" s="5"/>
      <c r="F1076" s="5"/>
      <c r="G1076" s="6"/>
      <c r="H1076" s="7" t="s">
        <v>47</v>
      </c>
      <c r="I1076" s="7">
        <v>92.1</v>
      </c>
      <c r="J1076" s="7" t="s">
        <v>77</v>
      </c>
      <c r="K1076" s="7">
        <v>96.2</v>
      </c>
      <c r="L1076" s="19" t="str">
        <f t="shared" si="26"/>
        <v>负</v>
      </c>
    </row>
    <row r="1077" spans="2:12">
      <c r="B1077" s="7"/>
      <c r="C1077" s="7"/>
      <c r="D1077" s="7"/>
      <c r="E1077" s="5"/>
      <c r="F1077" s="5"/>
      <c r="G1077" s="6"/>
      <c r="H1077" s="7" t="s">
        <v>47</v>
      </c>
      <c r="I1077" s="7">
        <v>92.1</v>
      </c>
      <c r="J1077" s="7" t="s">
        <v>91</v>
      </c>
      <c r="K1077" s="7">
        <v>93.2</v>
      </c>
      <c r="L1077" s="19" t="str">
        <f t="shared" si="26"/>
        <v>负</v>
      </c>
    </row>
    <row r="1078" spans="2:12">
      <c r="B1078" s="7"/>
      <c r="C1078" s="7"/>
      <c r="D1078" s="7"/>
      <c r="E1078" s="5"/>
      <c r="F1078" s="5"/>
      <c r="G1078" s="6"/>
      <c r="H1078" s="7" t="s">
        <v>50</v>
      </c>
      <c r="I1078" s="7">
        <v>87.1</v>
      </c>
      <c r="J1078" s="7" t="s">
        <v>55</v>
      </c>
      <c r="K1078" s="7">
        <v>99.8</v>
      </c>
      <c r="L1078" s="19" t="str">
        <f t="shared" si="26"/>
        <v>负</v>
      </c>
    </row>
    <row r="1079" spans="2:12">
      <c r="B1079" s="7"/>
      <c r="C1079" s="7"/>
      <c r="D1079" s="7"/>
      <c r="E1079" s="5"/>
      <c r="F1079" s="5"/>
      <c r="G1079" s="6"/>
      <c r="H1079" s="7" t="s">
        <v>50</v>
      </c>
      <c r="I1079" s="7">
        <v>87.1</v>
      </c>
      <c r="J1079" s="7" t="s">
        <v>77</v>
      </c>
      <c r="K1079" s="7">
        <v>85.5</v>
      </c>
      <c r="L1079" s="19" t="str">
        <f t="shared" si="26"/>
        <v>胜</v>
      </c>
    </row>
    <row r="1080" spans="2:12">
      <c r="B1080" s="7"/>
      <c r="C1080" s="7"/>
      <c r="D1080" s="7"/>
      <c r="E1080" s="5"/>
      <c r="F1080" s="5"/>
      <c r="G1080" s="6"/>
      <c r="H1080" s="7" t="s">
        <v>50</v>
      </c>
      <c r="I1080" s="7">
        <v>87.1</v>
      </c>
      <c r="J1080" s="7" t="s">
        <v>91</v>
      </c>
      <c r="K1080" s="7">
        <v>84.6</v>
      </c>
      <c r="L1080" s="19" t="str">
        <f t="shared" si="26"/>
        <v>胜</v>
      </c>
    </row>
    <row r="1081" spans="2:12">
      <c r="B1081" s="7">
        <v>5</v>
      </c>
      <c r="C1081" s="7" t="s">
        <v>40</v>
      </c>
      <c r="D1081" s="7" t="s">
        <v>40</v>
      </c>
      <c r="E1081" s="7">
        <f>COUNTA(H1081:H1125)</f>
        <v>45</v>
      </c>
      <c r="F1081" s="7">
        <f>COUNTIF(L1081:L1125,"胜")</f>
        <v>30</v>
      </c>
      <c r="G1081" s="8">
        <f>F1081/E1081</f>
        <v>0.666666666666667</v>
      </c>
      <c r="H1081" s="7" t="s">
        <v>37</v>
      </c>
      <c r="I1081" s="7">
        <v>91.7</v>
      </c>
      <c r="J1081" s="7">
        <v>1168438795</v>
      </c>
      <c r="K1081" s="7">
        <v>96.5</v>
      </c>
      <c r="L1081" s="19" t="str">
        <f t="shared" si="26"/>
        <v>负</v>
      </c>
    </row>
    <row r="1082" spans="2:12">
      <c r="B1082" s="7"/>
      <c r="C1082" s="7"/>
      <c r="D1082" s="7"/>
      <c r="E1082" s="7"/>
      <c r="F1082" s="7"/>
      <c r="G1082" s="8"/>
      <c r="H1082" s="7" t="s">
        <v>37</v>
      </c>
      <c r="I1082" s="7">
        <v>91.7</v>
      </c>
      <c r="J1082" s="7" t="s">
        <v>38</v>
      </c>
      <c r="K1082" s="7">
        <v>87.1</v>
      </c>
      <c r="L1082" s="19" t="str">
        <f t="shared" si="26"/>
        <v>胜</v>
      </c>
    </row>
    <row r="1083" spans="2:12">
      <c r="B1083" s="7"/>
      <c r="C1083" s="7"/>
      <c r="D1083" s="7"/>
      <c r="E1083" s="7"/>
      <c r="F1083" s="7"/>
      <c r="G1083" s="8"/>
      <c r="H1083" s="7" t="s">
        <v>37</v>
      </c>
      <c r="I1083" s="7">
        <v>91.7</v>
      </c>
      <c r="J1083" s="7" t="s">
        <v>39</v>
      </c>
      <c r="K1083" s="7">
        <v>96.7</v>
      </c>
      <c r="L1083" s="19" t="str">
        <f t="shared" si="26"/>
        <v>负</v>
      </c>
    </row>
    <row r="1084" spans="2:12">
      <c r="B1084" s="7"/>
      <c r="C1084" s="7"/>
      <c r="D1084" s="7"/>
      <c r="E1084" s="7"/>
      <c r="F1084" s="7"/>
      <c r="G1084" s="8"/>
      <c r="H1084" s="7" t="s">
        <v>41</v>
      </c>
      <c r="I1084" s="7">
        <v>91.2</v>
      </c>
      <c r="J1084" s="7">
        <v>1168438795</v>
      </c>
      <c r="K1084" s="7">
        <v>78.1</v>
      </c>
      <c r="L1084" s="19" t="str">
        <f t="shared" si="26"/>
        <v>胜</v>
      </c>
    </row>
    <row r="1085" spans="2:12">
      <c r="B1085" s="7"/>
      <c r="C1085" s="7"/>
      <c r="D1085" s="7"/>
      <c r="E1085" s="7"/>
      <c r="F1085" s="7"/>
      <c r="G1085" s="8"/>
      <c r="H1085" s="7" t="s">
        <v>41</v>
      </c>
      <c r="I1085" s="7">
        <v>91.2</v>
      </c>
      <c r="J1085" s="7" t="s">
        <v>38</v>
      </c>
      <c r="K1085" s="7">
        <v>90.3</v>
      </c>
      <c r="L1085" s="19" t="str">
        <f t="shared" si="26"/>
        <v>胜</v>
      </c>
    </row>
    <row r="1086" spans="2:12">
      <c r="B1086" s="7"/>
      <c r="C1086" s="7"/>
      <c r="D1086" s="7"/>
      <c r="E1086" s="7"/>
      <c r="F1086" s="7"/>
      <c r="G1086" s="8"/>
      <c r="H1086" s="7" t="s">
        <v>41</v>
      </c>
      <c r="I1086" s="7">
        <v>91.2</v>
      </c>
      <c r="J1086" s="7" t="s">
        <v>39</v>
      </c>
      <c r="K1086" s="7">
        <v>74.3</v>
      </c>
      <c r="L1086" s="19" t="str">
        <f t="shared" si="26"/>
        <v>胜</v>
      </c>
    </row>
    <row r="1087" spans="2:12">
      <c r="B1087" s="7"/>
      <c r="C1087" s="7"/>
      <c r="D1087" s="7"/>
      <c r="E1087" s="7"/>
      <c r="F1087" s="7"/>
      <c r="G1087" s="8"/>
      <c r="H1087" s="7" t="s">
        <v>42</v>
      </c>
      <c r="I1087" s="7">
        <v>90.9</v>
      </c>
      <c r="J1087" s="7">
        <v>1168438795</v>
      </c>
      <c r="K1087" s="7">
        <v>86.4</v>
      </c>
      <c r="L1087" s="19" t="str">
        <f t="shared" si="26"/>
        <v>胜</v>
      </c>
    </row>
    <row r="1088" spans="2:12">
      <c r="B1088" s="7"/>
      <c r="C1088" s="7"/>
      <c r="D1088" s="7"/>
      <c r="E1088" s="7"/>
      <c r="F1088" s="7"/>
      <c r="G1088" s="8"/>
      <c r="H1088" s="7" t="s">
        <v>42</v>
      </c>
      <c r="I1088" s="7">
        <v>90.9</v>
      </c>
      <c r="J1088" s="7" t="s">
        <v>38</v>
      </c>
      <c r="K1088" s="7">
        <v>91.1</v>
      </c>
      <c r="L1088" s="19" t="str">
        <f t="shared" si="26"/>
        <v>负</v>
      </c>
    </row>
    <row r="1089" spans="2:12">
      <c r="B1089" s="7"/>
      <c r="C1089" s="7"/>
      <c r="D1089" s="7"/>
      <c r="E1089" s="7"/>
      <c r="F1089" s="7"/>
      <c r="G1089" s="8"/>
      <c r="H1089" s="7" t="s">
        <v>42</v>
      </c>
      <c r="I1089" s="7">
        <v>90.9</v>
      </c>
      <c r="J1089" s="7" t="s">
        <v>39</v>
      </c>
      <c r="K1089" s="7">
        <v>89.4</v>
      </c>
      <c r="L1089" s="19" t="str">
        <f t="shared" si="26"/>
        <v>胜</v>
      </c>
    </row>
    <row r="1090" spans="2:12">
      <c r="B1090" s="7"/>
      <c r="C1090" s="7"/>
      <c r="D1090" s="7"/>
      <c r="E1090" s="7"/>
      <c r="F1090" s="7"/>
      <c r="G1090" s="8"/>
      <c r="H1090" s="7" t="s">
        <v>43</v>
      </c>
      <c r="I1090" s="7">
        <v>93.3</v>
      </c>
      <c r="J1090" s="7">
        <v>1168438795</v>
      </c>
      <c r="K1090" s="7">
        <v>95.6</v>
      </c>
      <c r="L1090" s="19" t="str">
        <f t="shared" si="26"/>
        <v>负</v>
      </c>
    </row>
    <row r="1091" spans="2:12">
      <c r="B1091" s="7"/>
      <c r="C1091" s="7"/>
      <c r="D1091" s="7"/>
      <c r="E1091" s="7"/>
      <c r="F1091" s="7"/>
      <c r="G1091" s="8"/>
      <c r="H1091" s="7" t="s">
        <v>43</v>
      </c>
      <c r="I1091" s="7">
        <v>93.3</v>
      </c>
      <c r="J1091" s="7" t="s">
        <v>38</v>
      </c>
      <c r="K1091" s="7">
        <v>95</v>
      </c>
      <c r="L1091" s="19" t="str">
        <f t="shared" si="26"/>
        <v>负</v>
      </c>
    </row>
    <row r="1092" spans="2:12">
      <c r="B1092" s="7"/>
      <c r="C1092" s="7"/>
      <c r="D1092" s="7"/>
      <c r="E1092" s="7"/>
      <c r="F1092" s="7"/>
      <c r="G1092" s="8"/>
      <c r="H1092" s="7" t="s">
        <v>43</v>
      </c>
      <c r="I1092" s="7">
        <v>93.3</v>
      </c>
      <c r="J1092" s="7" t="s">
        <v>39</v>
      </c>
      <c r="K1092" s="7">
        <v>97.4</v>
      </c>
      <c r="L1092" s="19" t="str">
        <f t="shared" si="26"/>
        <v>负</v>
      </c>
    </row>
    <row r="1093" spans="2:12">
      <c r="B1093" s="7"/>
      <c r="C1093" s="7"/>
      <c r="D1093" s="7"/>
      <c r="E1093" s="7"/>
      <c r="F1093" s="7"/>
      <c r="G1093" s="8"/>
      <c r="H1093" s="7" t="s">
        <v>59</v>
      </c>
      <c r="I1093" s="7">
        <v>92.2</v>
      </c>
      <c r="J1093" s="7" t="s">
        <v>20</v>
      </c>
      <c r="K1093" s="7">
        <v>86.2</v>
      </c>
      <c r="L1093" s="19" t="str">
        <f t="shared" si="26"/>
        <v>胜</v>
      </c>
    </row>
    <row r="1094" spans="2:12">
      <c r="B1094" s="7"/>
      <c r="C1094" s="7"/>
      <c r="D1094" s="7"/>
      <c r="E1094" s="7"/>
      <c r="F1094" s="7"/>
      <c r="G1094" s="8"/>
      <c r="H1094" s="7" t="s">
        <v>59</v>
      </c>
      <c r="I1094" s="7">
        <v>92.2</v>
      </c>
      <c r="J1094" s="7" t="s">
        <v>148</v>
      </c>
      <c r="K1094" s="7">
        <v>86.7</v>
      </c>
      <c r="L1094" s="19" t="str">
        <f t="shared" si="26"/>
        <v>胜</v>
      </c>
    </row>
    <row r="1095" spans="2:12">
      <c r="B1095" s="7"/>
      <c r="C1095" s="7"/>
      <c r="D1095" s="7"/>
      <c r="E1095" s="7"/>
      <c r="F1095" s="7"/>
      <c r="G1095" s="8"/>
      <c r="H1095" s="7" t="s">
        <v>59</v>
      </c>
      <c r="I1095" s="7">
        <v>92.2</v>
      </c>
      <c r="J1095" s="7" t="s">
        <v>71</v>
      </c>
      <c r="K1095" s="7">
        <v>71.2</v>
      </c>
      <c r="L1095" s="19" t="str">
        <f t="shared" si="26"/>
        <v>胜</v>
      </c>
    </row>
    <row r="1096" spans="2:12">
      <c r="B1096" s="7"/>
      <c r="C1096" s="7"/>
      <c r="D1096" s="7"/>
      <c r="E1096" s="7"/>
      <c r="F1096" s="7"/>
      <c r="G1096" s="8"/>
      <c r="H1096" s="7" t="s">
        <v>60</v>
      </c>
      <c r="I1096" s="7">
        <v>96.4</v>
      </c>
      <c r="J1096" s="7" t="s">
        <v>20</v>
      </c>
      <c r="K1096" s="7">
        <v>92.9</v>
      </c>
      <c r="L1096" s="19" t="str">
        <f t="shared" si="26"/>
        <v>胜</v>
      </c>
    </row>
    <row r="1097" spans="2:12">
      <c r="B1097" s="7"/>
      <c r="C1097" s="7"/>
      <c r="D1097" s="7"/>
      <c r="E1097" s="7"/>
      <c r="F1097" s="7"/>
      <c r="G1097" s="8"/>
      <c r="H1097" s="7" t="s">
        <v>60</v>
      </c>
      <c r="I1097" s="7">
        <v>96.4</v>
      </c>
      <c r="J1097" s="7" t="s">
        <v>148</v>
      </c>
      <c r="K1097" s="7">
        <v>91.9</v>
      </c>
      <c r="L1097" s="19" t="str">
        <f t="shared" si="26"/>
        <v>胜</v>
      </c>
    </row>
    <row r="1098" spans="2:12">
      <c r="B1098" s="7"/>
      <c r="C1098" s="7"/>
      <c r="D1098" s="7"/>
      <c r="E1098" s="7"/>
      <c r="F1098" s="7"/>
      <c r="G1098" s="8"/>
      <c r="H1098" s="7" t="s">
        <v>88</v>
      </c>
      <c r="I1098" s="7">
        <v>93</v>
      </c>
      <c r="J1098" s="7" t="s">
        <v>49</v>
      </c>
      <c r="K1098" s="7">
        <v>84.3</v>
      </c>
      <c r="L1098" s="19" t="str">
        <f t="shared" si="26"/>
        <v>胜</v>
      </c>
    </row>
    <row r="1099" spans="2:12">
      <c r="B1099" s="7"/>
      <c r="C1099" s="7"/>
      <c r="D1099" s="7"/>
      <c r="E1099" s="7"/>
      <c r="F1099" s="7"/>
      <c r="G1099" s="8"/>
      <c r="H1099" s="7" t="s">
        <v>88</v>
      </c>
      <c r="I1099" s="7">
        <v>93</v>
      </c>
      <c r="J1099" s="7" t="s">
        <v>89</v>
      </c>
      <c r="K1099" s="7">
        <v>93.3</v>
      </c>
      <c r="L1099" s="19" t="str">
        <f t="shared" si="26"/>
        <v>负</v>
      </c>
    </row>
    <row r="1100" spans="2:12">
      <c r="B1100" s="7"/>
      <c r="C1100" s="7"/>
      <c r="D1100" s="7"/>
      <c r="E1100" s="7"/>
      <c r="F1100" s="7"/>
      <c r="G1100" s="8"/>
      <c r="H1100" s="7" t="s">
        <v>47</v>
      </c>
      <c r="I1100" s="7">
        <v>95.8</v>
      </c>
      <c r="J1100" s="7" t="s">
        <v>20</v>
      </c>
      <c r="K1100" s="7">
        <v>90.8</v>
      </c>
      <c r="L1100" s="19" t="str">
        <f t="shared" si="26"/>
        <v>胜</v>
      </c>
    </row>
    <row r="1101" spans="2:12">
      <c r="B1101" s="7"/>
      <c r="C1101" s="7"/>
      <c r="D1101" s="7"/>
      <c r="E1101" s="7"/>
      <c r="F1101" s="7"/>
      <c r="G1101" s="8"/>
      <c r="H1101" s="7" t="s">
        <v>47</v>
      </c>
      <c r="I1101" s="7">
        <v>95.8</v>
      </c>
      <c r="J1101" s="7" t="s">
        <v>132</v>
      </c>
      <c r="K1101" s="7">
        <v>81</v>
      </c>
      <c r="L1101" s="19" t="str">
        <f t="shared" si="26"/>
        <v>胜</v>
      </c>
    </row>
    <row r="1102" spans="2:12">
      <c r="B1102" s="7"/>
      <c r="C1102" s="7"/>
      <c r="D1102" s="7"/>
      <c r="E1102" s="7"/>
      <c r="F1102" s="7"/>
      <c r="G1102" s="8"/>
      <c r="H1102" s="7" t="s">
        <v>47</v>
      </c>
      <c r="I1102" s="7">
        <v>95.8</v>
      </c>
      <c r="J1102" s="7" t="s">
        <v>80</v>
      </c>
      <c r="K1102" s="7">
        <v>52.5</v>
      </c>
      <c r="L1102" s="19" t="str">
        <f t="shared" si="26"/>
        <v>胜</v>
      </c>
    </row>
    <row r="1103" spans="2:12">
      <c r="B1103" s="7"/>
      <c r="C1103" s="7"/>
      <c r="D1103" s="7"/>
      <c r="E1103" s="7"/>
      <c r="F1103" s="7"/>
      <c r="G1103" s="8"/>
      <c r="H1103" s="7" t="s">
        <v>50</v>
      </c>
      <c r="I1103" s="7">
        <v>93</v>
      </c>
      <c r="J1103" s="7" t="s">
        <v>20</v>
      </c>
      <c r="K1103" s="7">
        <v>100.3</v>
      </c>
      <c r="L1103" s="19" t="str">
        <f t="shared" si="26"/>
        <v>负</v>
      </c>
    </row>
    <row r="1104" spans="2:12">
      <c r="B1104" s="7"/>
      <c r="C1104" s="7"/>
      <c r="D1104" s="7"/>
      <c r="E1104" s="7"/>
      <c r="F1104" s="7"/>
      <c r="G1104" s="8"/>
      <c r="H1104" s="7" t="s">
        <v>50</v>
      </c>
      <c r="I1104" s="7">
        <v>93</v>
      </c>
      <c r="J1104" s="7" t="s">
        <v>132</v>
      </c>
      <c r="K1104" s="7">
        <v>74.8</v>
      </c>
      <c r="L1104" s="19" t="str">
        <f t="shared" si="26"/>
        <v>胜</v>
      </c>
    </row>
    <row r="1105" spans="2:12">
      <c r="B1105" s="7"/>
      <c r="C1105" s="7"/>
      <c r="D1105" s="7"/>
      <c r="E1105" s="7"/>
      <c r="F1105" s="7"/>
      <c r="G1105" s="8"/>
      <c r="H1105" s="7" t="s">
        <v>50</v>
      </c>
      <c r="I1105" s="7">
        <v>93</v>
      </c>
      <c r="J1105" s="7" t="s">
        <v>80</v>
      </c>
      <c r="K1105" s="7">
        <v>86.5</v>
      </c>
      <c r="L1105" s="19" t="str">
        <f t="shared" si="26"/>
        <v>胜</v>
      </c>
    </row>
    <row r="1106" spans="2:12">
      <c r="B1106" s="7"/>
      <c r="C1106" s="7"/>
      <c r="D1106" s="7"/>
      <c r="E1106" s="7"/>
      <c r="F1106" s="7"/>
      <c r="G1106" s="8"/>
      <c r="H1106" s="7" t="s">
        <v>51</v>
      </c>
      <c r="I1106" s="7">
        <v>73.5</v>
      </c>
      <c r="J1106" s="7" t="s">
        <v>20</v>
      </c>
      <c r="K1106" s="7">
        <v>96.3</v>
      </c>
      <c r="L1106" s="19" t="str">
        <f t="shared" si="26"/>
        <v>负</v>
      </c>
    </row>
    <row r="1107" spans="2:12">
      <c r="B1107" s="7"/>
      <c r="C1107" s="7"/>
      <c r="D1107" s="7"/>
      <c r="E1107" s="7"/>
      <c r="F1107" s="7"/>
      <c r="G1107" s="8"/>
      <c r="H1107" s="7" t="s">
        <v>51</v>
      </c>
      <c r="I1107" s="7">
        <v>73.5</v>
      </c>
      <c r="J1107" s="7" t="s">
        <v>132</v>
      </c>
      <c r="K1107" s="7">
        <v>71.5</v>
      </c>
      <c r="L1107" s="19" t="str">
        <f t="shared" si="26"/>
        <v>胜</v>
      </c>
    </row>
    <row r="1108" spans="2:12">
      <c r="B1108" s="7"/>
      <c r="C1108" s="7"/>
      <c r="D1108" s="7"/>
      <c r="E1108" s="7"/>
      <c r="F1108" s="7"/>
      <c r="G1108" s="8"/>
      <c r="H1108" s="7" t="s">
        <v>51</v>
      </c>
      <c r="I1108" s="7">
        <v>73.5</v>
      </c>
      <c r="J1108" s="7" t="s">
        <v>80</v>
      </c>
      <c r="K1108" s="7">
        <v>89</v>
      </c>
      <c r="L1108" s="19" t="str">
        <f t="shared" si="26"/>
        <v>负</v>
      </c>
    </row>
    <row r="1109" spans="2:12">
      <c r="B1109" s="7"/>
      <c r="C1109" s="7"/>
      <c r="D1109" s="7"/>
      <c r="E1109" s="7"/>
      <c r="F1109" s="7"/>
      <c r="G1109" s="8"/>
      <c r="H1109" s="7" t="s">
        <v>53</v>
      </c>
      <c r="I1109" s="7">
        <v>105</v>
      </c>
      <c r="J1109" s="7" t="s">
        <v>54</v>
      </c>
      <c r="K1109" s="7">
        <v>97.5</v>
      </c>
      <c r="L1109" s="19" t="str">
        <f t="shared" si="26"/>
        <v>胜</v>
      </c>
    </row>
    <row r="1110" spans="2:12">
      <c r="B1110" s="7"/>
      <c r="C1110" s="7"/>
      <c r="D1110" s="7"/>
      <c r="E1110" s="7"/>
      <c r="F1110" s="7"/>
      <c r="G1110" s="8"/>
      <c r="H1110" s="7" t="s">
        <v>53</v>
      </c>
      <c r="I1110" s="7">
        <v>105</v>
      </c>
      <c r="J1110" s="7">
        <v>1168438795</v>
      </c>
      <c r="K1110" s="7">
        <v>103</v>
      </c>
      <c r="L1110" s="19" t="str">
        <f t="shared" si="26"/>
        <v>胜</v>
      </c>
    </row>
    <row r="1111" spans="2:12">
      <c r="B1111" s="7"/>
      <c r="C1111" s="7"/>
      <c r="D1111" s="7"/>
      <c r="E1111" s="7"/>
      <c r="F1111" s="7"/>
      <c r="G1111" s="8"/>
      <c r="H1111" s="7" t="s">
        <v>53</v>
      </c>
      <c r="I1111" s="7">
        <v>105</v>
      </c>
      <c r="J1111" s="7" t="s">
        <v>55</v>
      </c>
      <c r="K1111" s="7">
        <v>89.5</v>
      </c>
      <c r="L1111" s="19" t="str">
        <f t="shared" si="26"/>
        <v>胜</v>
      </c>
    </row>
    <row r="1112" spans="2:12">
      <c r="B1112" s="7"/>
      <c r="C1112" s="7"/>
      <c r="D1112" s="7"/>
      <c r="E1112" s="7"/>
      <c r="F1112" s="7"/>
      <c r="G1112" s="8"/>
      <c r="H1112" s="7" t="s">
        <v>56</v>
      </c>
      <c r="I1112" s="7">
        <v>97.6</v>
      </c>
      <c r="J1112" s="7" t="s">
        <v>54</v>
      </c>
      <c r="K1112" s="7">
        <v>101.6</v>
      </c>
      <c r="L1112" s="19" t="str">
        <f t="shared" si="26"/>
        <v>负</v>
      </c>
    </row>
    <row r="1113" spans="2:12">
      <c r="B1113" s="7"/>
      <c r="C1113" s="7"/>
      <c r="D1113" s="7"/>
      <c r="E1113" s="7"/>
      <c r="F1113" s="7"/>
      <c r="G1113" s="8"/>
      <c r="H1113" s="7" t="s">
        <v>56</v>
      </c>
      <c r="I1113" s="7">
        <v>97.6</v>
      </c>
      <c r="J1113" s="7">
        <v>1168438795</v>
      </c>
      <c r="K1113" s="7">
        <v>98.8</v>
      </c>
      <c r="L1113" s="19" t="str">
        <f t="shared" si="26"/>
        <v>负</v>
      </c>
    </row>
    <row r="1114" spans="2:12">
      <c r="B1114" s="7"/>
      <c r="C1114" s="7"/>
      <c r="D1114" s="7"/>
      <c r="E1114" s="7"/>
      <c r="F1114" s="7"/>
      <c r="G1114" s="8"/>
      <c r="H1114" s="7" t="s">
        <v>56</v>
      </c>
      <c r="I1114" s="7">
        <v>97.6</v>
      </c>
      <c r="J1114" s="7" t="s">
        <v>55</v>
      </c>
      <c r="K1114" s="7">
        <v>103.2</v>
      </c>
      <c r="L1114" s="19" t="str">
        <f t="shared" si="26"/>
        <v>负</v>
      </c>
    </row>
    <row r="1115" spans="2:12">
      <c r="B1115" s="7"/>
      <c r="C1115" s="7"/>
      <c r="D1115" s="7"/>
      <c r="E1115" s="7"/>
      <c r="F1115" s="7"/>
      <c r="G1115" s="8"/>
      <c r="H1115" s="7" t="s">
        <v>57</v>
      </c>
      <c r="I1115" s="7">
        <v>102.8</v>
      </c>
      <c r="J1115" s="7">
        <v>1168438795</v>
      </c>
      <c r="K1115" s="7">
        <v>97.9</v>
      </c>
      <c r="L1115" s="19" t="str">
        <f t="shared" si="26"/>
        <v>胜</v>
      </c>
    </row>
    <row r="1116" spans="2:12">
      <c r="B1116" s="7"/>
      <c r="C1116" s="7"/>
      <c r="D1116" s="7"/>
      <c r="E1116" s="7"/>
      <c r="F1116" s="7"/>
      <c r="G1116" s="8"/>
      <c r="H1116" s="7" t="s">
        <v>57</v>
      </c>
      <c r="I1116" s="7">
        <v>102.8</v>
      </c>
      <c r="J1116" s="7" t="s">
        <v>20</v>
      </c>
      <c r="K1116" s="7">
        <v>97.8</v>
      </c>
      <c r="L1116" s="19" t="str">
        <f t="shared" si="26"/>
        <v>胜</v>
      </c>
    </row>
    <row r="1117" spans="2:12">
      <c r="B1117" s="7"/>
      <c r="C1117" s="7"/>
      <c r="D1117" s="7"/>
      <c r="E1117" s="7"/>
      <c r="F1117" s="7"/>
      <c r="G1117" s="8"/>
      <c r="H1117" s="7" t="s">
        <v>57</v>
      </c>
      <c r="I1117" s="7">
        <v>102.8</v>
      </c>
      <c r="J1117" s="7" t="s">
        <v>49</v>
      </c>
      <c r="K1117" s="7">
        <v>98</v>
      </c>
      <c r="L1117" s="19" t="str">
        <f t="shared" si="26"/>
        <v>胜</v>
      </c>
    </row>
    <row r="1118" spans="2:12">
      <c r="B1118" s="7"/>
      <c r="C1118" s="7"/>
      <c r="D1118" s="7"/>
      <c r="E1118" s="7"/>
      <c r="F1118" s="7"/>
      <c r="G1118" s="8"/>
      <c r="H1118" s="44" t="s">
        <v>134</v>
      </c>
      <c r="I1118" s="44">
        <v>95.8</v>
      </c>
      <c r="J1118" s="44" t="s">
        <v>185</v>
      </c>
      <c r="K1118" s="44">
        <v>84.1</v>
      </c>
      <c r="L1118" s="44" t="str">
        <f t="shared" si="26"/>
        <v>胜</v>
      </c>
    </row>
    <row r="1119" spans="2:12">
      <c r="B1119" s="7"/>
      <c r="C1119" s="7"/>
      <c r="D1119" s="7"/>
      <c r="E1119" s="7"/>
      <c r="F1119" s="7"/>
      <c r="G1119" s="8"/>
      <c r="H1119" s="44" t="s">
        <v>169</v>
      </c>
      <c r="I1119" s="44">
        <v>98.5</v>
      </c>
      <c r="J1119" s="44" t="s">
        <v>137</v>
      </c>
      <c r="K1119" s="44">
        <v>82.5</v>
      </c>
      <c r="L1119" s="44" t="str">
        <f t="shared" si="26"/>
        <v>胜</v>
      </c>
    </row>
    <row r="1120" spans="2:12">
      <c r="B1120" s="7"/>
      <c r="C1120" s="7"/>
      <c r="D1120" s="7"/>
      <c r="E1120" s="7"/>
      <c r="F1120" s="7"/>
      <c r="G1120" s="8"/>
      <c r="H1120" s="44" t="s">
        <v>136</v>
      </c>
      <c r="I1120" s="44">
        <v>94.9</v>
      </c>
      <c r="J1120" s="44" t="s">
        <v>137</v>
      </c>
      <c r="K1120" s="44">
        <v>88.6</v>
      </c>
      <c r="L1120" s="44" t="str">
        <f t="shared" si="26"/>
        <v>胜</v>
      </c>
    </row>
    <row r="1121" spans="2:12">
      <c r="B1121" s="7"/>
      <c r="C1121" s="7"/>
      <c r="D1121" s="7"/>
      <c r="E1121" s="7"/>
      <c r="F1121" s="7"/>
      <c r="G1121" s="8"/>
      <c r="H1121" s="44" t="s">
        <v>136</v>
      </c>
      <c r="I1121" s="44">
        <v>94.9</v>
      </c>
      <c r="J1121" s="44" t="s">
        <v>185</v>
      </c>
      <c r="K1121" s="44">
        <v>76.5</v>
      </c>
      <c r="L1121" s="44" t="str">
        <f t="shared" si="26"/>
        <v>胜</v>
      </c>
    </row>
    <row r="1122" spans="2:12">
      <c r="B1122" s="7"/>
      <c r="C1122" s="7"/>
      <c r="D1122" s="7"/>
      <c r="E1122" s="7"/>
      <c r="F1122" s="7"/>
      <c r="G1122" s="8"/>
      <c r="H1122" s="44" t="s">
        <v>170</v>
      </c>
      <c r="I1122" s="44">
        <v>101.2</v>
      </c>
      <c r="J1122" s="44" t="s">
        <v>167</v>
      </c>
      <c r="K1122" s="44">
        <v>102.8</v>
      </c>
      <c r="L1122" s="44" t="str">
        <f t="shared" si="26"/>
        <v>负</v>
      </c>
    </row>
    <row r="1123" spans="2:12">
      <c r="B1123" s="7"/>
      <c r="C1123" s="7"/>
      <c r="D1123" s="7"/>
      <c r="E1123" s="7"/>
      <c r="F1123" s="7"/>
      <c r="G1123" s="8"/>
      <c r="H1123" s="44" t="s">
        <v>170</v>
      </c>
      <c r="I1123" s="44">
        <v>101.2</v>
      </c>
      <c r="J1123" s="44" t="s">
        <v>86</v>
      </c>
      <c r="K1123" s="44">
        <v>96.2</v>
      </c>
      <c r="L1123" s="44" t="str">
        <f t="shared" si="26"/>
        <v>胜</v>
      </c>
    </row>
    <row r="1124" spans="2:12">
      <c r="B1124" s="7"/>
      <c r="C1124" s="7"/>
      <c r="D1124" s="7"/>
      <c r="E1124" s="7"/>
      <c r="F1124" s="7"/>
      <c r="G1124" s="8"/>
      <c r="H1124" s="44" t="s">
        <v>172</v>
      </c>
      <c r="I1124" s="44">
        <v>99.7</v>
      </c>
      <c r="J1124" s="44" t="s">
        <v>173</v>
      </c>
      <c r="K1124" s="44">
        <v>96.5</v>
      </c>
      <c r="L1124" s="44" t="str">
        <f t="shared" si="26"/>
        <v>胜</v>
      </c>
    </row>
    <row r="1125" spans="2:12">
      <c r="B1125" s="7"/>
      <c r="C1125" s="7"/>
      <c r="D1125" s="7"/>
      <c r="E1125" s="7"/>
      <c r="F1125" s="7"/>
      <c r="G1125" s="8"/>
      <c r="H1125" s="44" t="s">
        <v>172</v>
      </c>
      <c r="I1125" s="44">
        <v>99.7</v>
      </c>
      <c r="J1125" s="44" t="s">
        <v>167</v>
      </c>
      <c r="K1125" s="44">
        <v>100.8</v>
      </c>
      <c r="L1125" s="44" t="str">
        <f t="shared" si="26"/>
        <v>负</v>
      </c>
    </row>
    <row r="1126" spans="2:12">
      <c r="B1126" s="7">
        <v>70</v>
      </c>
      <c r="C1126" s="7" t="s">
        <v>177</v>
      </c>
      <c r="D1126" s="7" t="s">
        <v>177</v>
      </c>
      <c r="E1126" s="7">
        <f>COUNTA(H1126:H1128)</f>
        <v>3</v>
      </c>
      <c r="F1126" s="7">
        <f>COUNTIF(L1126:L1128,"胜")</f>
        <v>1</v>
      </c>
      <c r="G1126" s="8">
        <f>F1126/E1126</f>
        <v>0.333333333333333</v>
      </c>
      <c r="H1126" s="7" t="s">
        <v>19</v>
      </c>
      <c r="I1126" s="7">
        <v>79.7</v>
      </c>
      <c r="J1126" s="7" t="s">
        <v>100</v>
      </c>
      <c r="K1126" s="7">
        <v>86.1</v>
      </c>
      <c r="L1126" s="19" t="str">
        <f>IF(I1126&gt;K1126,"胜",IF(I1126=K1126,"平",IF(I1126&lt;K1126,"负")))</f>
        <v>负</v>
      </c>
    </row>
    <row r="1127" spans="2:12">
      <c r="B1127" s="7"/>
      <c r="C1127" s="7"/>
      <c r="D1127" s="7"/>
      <c r="E1127" s="7"/>
      <c r="F1127" s="7"/>
      <c r="G1127" s="8"/>
      <c r="H1127" s="7" t="s">
        <v>19</v>
      </c>
      <c r="I1127" s="7">
        <v>79.7</v>
      </c>
      <c r="J1127" s="7" t="s">
        <v>176</v>
      </c>
      <c r="K1127" s="7">
        <v>70.4</v>
      </c>
      <c r="L1127" s="19" t="str">
        <f>IF(I1127&gt;K1127,"胜",IF(I1127=K1127,"平",IF(I1127&lt;K1127,"负")))</f>
        <v>胜</v>
      </c>
    </row>
    <row r="1128" spans="2:12">
      <c r="B1128" s="7"/>
      <c r="C1128" s="7"/>
      <c r="D1128" s="7"/>
      <c r="E1128" s="7"/>
      <c r="F1128" s="7"/>
      <c r="G1128" s="8"/>
      <c r="H1128" s="7" t="s">
        <v>19</v>
      </c>
      <c r="I1128" s="7">
        <v>79.7</v>
      </c>
      <c r="J1128" s="7" t="s">
        <v>39</v>
      </c>
      <c r="K1128" s="7">
        <v>80.9</v>
      </c>
      <c r="L1128" s="19" t="str">
        <f>IF(I1128&gt;K1128,"胜",IF(I1128=K1128,"平",IF(I1128&lt;K1128,"负")))</f>
        <v>负</v>
      </c>
    </row>
    <row r="1129" spans="2:12">
      <c r="B1129" s="7">
        <v>124</v>
      </c>
      <c r="C1129" s="7" t="s">
        <v>186</v>
      </c>
      <c r="D1129" s="7" t="s">
        <v>31</v>
      </c>
      <c r="E1129" s="7">
        <f>COUNTA(H1129:H1157)</f>
        <v>29</v>
      </c>
      <c r="F1129" s="7">
        <f>COUNTIF(L1129:L1157,"胜")</f>
        <v>10</v>
      </c>
      <c r="G1129" s="8">
        <f>F1129/E1129</f>
        <v>0.344827586206897</v>
      </c>
      <c r="H1129" s="7" t="s">
        <v>19</v>
      </c>
      <c r="I1129" s="7">
        <v>82.3</v>
      </c>
      <c r="J1129" s="7" t="s">
        <v>26</v>
      </c>
      <c r="K1129" s="7">
        <v>92.6</v>
      </c>
      <c r="L1129" s="19" t="str">
        <f t="shared" ref="L1129:L1158" si="27">IF(I1129&gt;K1129,"胜",IF(I1129=K1129,"平",IF(I1129&lt;K1129,"负")))</f>
        <v>负</v>
      </c>
    </row>
    <row r="1130" spans="2:12">
      <c r="B1130" s="7"/>
      <c r="C1130" s="7"/>
      <c r="D1130" s="7"/>
      <c r="E1130" s="7"/>
      <c r="F1130" s="7"/>
      <c r="G1130" s="8"/>
      <c r="H1130" s="7" t="s">
        <v>19</v>
      </c>
      <c r="I1130" s="7">
        <v>82.3</v>
      </c>
      <c r="J1130" s="7" t="s">
        <v>30</v>
      </c>
      <c r="K1130" s="7">
        <v>81</v>
      </c>
      <c r="L1130" s="19" t="str">
        <f t="shared" si="27"/>
        <v>胜</v>
      </c>
    </row>
    <row r="1131" spans="2:12">
      <c r="B1131" s="7"/>
      <c r="C1131" s="7"/>
      <c r="D1131" s="7"/>
      <c r="E1131" s="7"/>
      <c r="F1131" s="7"/>
      <c r="G1131" s="8"/>
      <c r="H1131" s="7" t="s">
        <v>19</v>
      </c>
      <c r="I1131" s="7">
        <v>82.3</v>
      </c>
      <c r="J1131" s="7" t="s">
        <v>29</v>
      </c>
      <c r="K1131" s="7">
        <v>92.2</v>
      </c>
      <c r="L1131" s="19" t="str">
        <f t="shared" si="27"/>
        <v>负</v>
      </c>
    </row>
    <row r="1132" spans="2:12">
      <c r="B1132" s="7"/>
      <c r="C1132" s="7"/>
      <c r="D1132" s="7"/>
      <c r="E1132" s="7"/>
      <c r="F1132" s="7"/>
      <c r="G1132" s="8"/>
      <c r="H1132" s="7" t="s">
        <v>22</v>
      </c>
      <c r="I1132" s="7">
        <v>87.6</v>
      </c>
      <c r="J1132" s="7" t="s">
        <v>26</v>
      </c>
      <c r="K1132" s="7">
        <v>84.7</v>
      </c>
      <c r="L1132" s="19" t="str">
        <f t="shared" si="27"/>
        <v>胜</v>
      </c>
    </row>
    <row r="1133" spans="2:12">
      <c r="B1133" s="7"/>
      <c r="C1133" s="7"/>
      <c r="D1133" s="7"/>
      <c r="E1133" s="7"/>
      <c r="F1133" s="7"/>
      <c r="G1133" s="8"/>
      <c r="H1133" s="7" t="s">
        <v>22</v>
      </c>
      <c r="I1133" s="7">
        <v>87.6</v>
      </c>
      <c r="J1133" s="7" t="s">
        <v>30</v>
      </c>
      <c r="K1133" s="7">
        <v>81</v>
      </c>
      <c r="L1133" s="19" t="str">
        <f t="shared" si="27"/>
        <v>胜</v>
      </c>
    </row>
    <row r="1134" spans="2:12">
      <c r="B1134" s="7"/>
      <c r="C1134" s="7"/>
      <c r="D1134" s="7"/>
      <c r="E1134" s="7"/>
      <c r="F1134" s="7"/>
      <c r="G1134" s="8"/>
      <c r="H1134" s="7" t="s">
        <v>22</v>
      </c>
      <c r="I1134" s="7">
        <v>87.6</v>
      </c>
      <c r="J1134" s="7" t="s">
        <v>29</v>
      </c>
      <c r="K1134" s="7">
        <v>91.5</v>
      </c>
      <c r="L1134" s="19" t="str">
        <f t="shared" si="27"/>
        <v>负</v>
      </c>
    </row>
    <row r="1135" spans="2:12">
      <c r="B1135" s="7"/>
      <c r="C1135" s="7"/>
      <c r="D1135" s="7"/>
      <c r="E1135" s="7"/>
      <c r="F1135" s="7"/>
      <c r="G1135" s="8"/>
      <c r="H1135" s="7" t="s">
        <v>23</v>
      </c>
      <c r="I1135" s="7">
        <v>75.1</v>
      </c>
      <c r="J1135" s="7" t="s">
        <v>26</v>
      </c>
      <c r="K1135" s="7">
        <v>92.3</v>
      </c>
      <c r="L1135" s="19" t="str">
        <f t="shared" si="27"/>
        <v>负</v>
      </c>
    </row>
    <row r="1136" spans="2:12">
      <c r="B1136" s="7"/>
      <c r="C1136" s="7"/>
      <c r="D1136" s="7"/>
      <c r="E1136" s="7"/>
      <c r="F1136" s="7"/>
      <c r="G1136" s="8"/>
      <c r="H1136" s="7" t="s">
        <v>23</v>
      </c>
      <c r="I1136" s="7">
        <v>75.1</v>
      </c>
      <c r="J1136" s="7" t="s">
        <v>29</v>
      </c>
      <c r="K1136" s="7">
        <v>92.8</v>
      </c>
      <c r="L1136" s="19" t="str">
        <f t="shared" si="27"/>
        <v>负</v>
      </c>
    </row>
    <row r="1137" spans="2:12">
      <c r="B1137" s="7"/>
      <c r="C1137" s="7"/>
      <c r="D1137" s="7"/>
      <c r="E1137" s="7"/>
      <c r="F1137" s="7"/>
      <c r="G1137" s="8"/>
      <c r="H1137" s="7" t="s">
        <v>24</v>
      </c>
      <c r="I1137" s="7">
        <v>81</v>
      </c>
      <c r="J1137" s="7" t="s">
        <v>26</v>
      </c>
      <c r="K1137" s="7">
        <v>91.5</v>
      </c>
      <c r="L1137" s="19" t="str">
        <f t="shared" si="27"/>
        <v>负</v>
      </c>
    </row>
    <row r="1138" spans="2:12">
      <c r="B1138" s="7"/>
      <c r="C1138" s="7"/>
      <c r="D1138" s="7"/>
      <c r="E1138" s="7"/>
      <c r="F1138" s="7"/>
      <c r="G1138" s="8"/>
      <c r="H1138" s="7" t="s">
        <v>25</v>
      </c>
      <c r="I1138" s="7">
        <v>89.9</v>
      </c>
      <c r="J1138" s="7">
        <v>123568024</v>
      </c>
      <c r="K1138" s="7">
        <v>91</v>
      </c>
      <c r="L1138" s="19" t="str">
        <f t="shared" si="27"/>
        <v>负</v>
      </c>
    </row>
    <row r="1139" spans="2:12">
      <c r="B1139" s="7"/>
      <c r="C1139" s="7"/>
      <c r="D1139" s="7"/>
      <c r="E1139" s="7"/>
      <c r="F1139" s="7"/>
      <c r="G1139" s="8"/>
      <c r="H1139" s="7" t="s">
        <v>27</v>
      </c>
      <c r="I1139" s="7">
        <v>87.6</v>
      </c>
      <c r="J1139" s="7">
        <v>123568024</v>
      </c>
      <c r="K1139" s="7">
        <v>52.5</v>
      </c>
      <c r="L1139" s="19" t="str">
        <f t="shared" si="27"/>
        <v>胜</v>
      </c>
    </row>
    <row r="1140" spans="2:12">
      <c r="B1140" s="7"/>
      <c r="C1140" s="7"/>
      <c r="D1140" s="7"/>
      <c r="E1140" s="7"/>
      <c r="F1140" s="7"/>
      <c r="G1140" s="8"/>
      <c r="H1140" s="7" t="s">
        <v>28</v>
      </c>
      <c r="I1140" s="7">
        <v>72.6</v>
      </c>
      <c r="J1140" s="7" t="s">
        <v>29</v>
      </c>
      <c r="K1140" s="7">
        <v>95.3</v>
      </c>
      <c r="L1140" s="19" t="str">
        <f t="shared" si="27"/>
        <v>负</v>
      </c>
    </row>
    <row r="1141" spans="2:12">
      <c r="B1141" s="7"/>
      <c r="C1141" s="7"/>
      <c r="D1141" s="7"/>
      <c r="E1141" s="7"/>
      <c r="F1141" s="7"/>
      <c r="G1141" s="8"/>
      <c r="H1141" s="7" t="s">
        <v>28</v>
      </c>
      <c r="I1141" s="7">
        <v>72.6</v>
      </c>
      <c r="J1141" s="7">
        <v>1168438795</v>
      </c>
      <c r="K1141" s="7">
        <v>88.8</v>
      </c>
      <c r="L1141" s="19" t="str">
        <f t="shared" si="27"/>
        <v>负</v>
      </c>
    </row>
    <row r="1142" spans="2:12">
      <c r="B1142" s="7"/>
      <c r="C1142" s="7"/>
      <c r="D1142" s="7"/>
      <c r="E1142" s="7"/>
      <c r="F1142" s="7"/>
      <c r="G1142" s="8"/>
      <c r="H1142" s="7" t="s">
        <v>28</v>
      </c>
      <c r="I1142" s="7">
        <v>72.6</v>
      </c>
      <c r="J1142" s="7" t="s">
        <v>30</v>
      </c>
      <c r="K1142" s="7">
        <v>77</v>
      </c>
      <c r="L1142" s="19" t="str">
        <f t="shared" si="27"/>
        <v>负</v>
      </c>
    </row>
    <row r="1143" spans="2:12">
      <c r="B1143" s="7"/>
      <c r="C1143" s="7"/>
      <c r="D1143" s="7"/>
      <c r="E1143" s="7"/>
      <c r="F1143" s="7"/>
      <c r="G1143" s="8"/>
      <c r="H1143" s="7" t="s">
        <v>32</v>
      </c>
      <c r="I1143" s="7">
        <v>75.5</v>
      </c>
      <c r="J1143" s="7" t="s">
        <v>29</v>
      </c>
      <c r="K1143" s="7">
        <v>89.1</v>
      </c>
      <c r="L1143" s="19" t="str">
        <f t="shared" si="27"/>
        <v>负</v>
      </c>
    </row>
    <row r="1144" spans="2:12">
      <c r="B1144" s="7"/>
      <c r="C1144" s="7"/>
      <c r="D1144" s="7"/>
      <c r="E1144" s="7"/>
      <c r="F1144" s="7"/>
      <c r="G1144" s="8"/>
      <c r="H1144" s="7" t="s">
        <v>32</v>
      </c>
      <c r="I1144" s="7">
        <v>75.5</v>
      </c>
      <c r="J1144" s="7">
        <v>1168438795</v>
      </c>
      <c r="K1144" s="7">
        <v>92.2</v>
      </c>
      <c r="L1144" s="19" t="str">
        <f t="shared" si="27"/>
        <v>负</v>
      </c>
    </row>
    <row r="1145" spans="2:12">
      <c r="B1145" s="7"/>
      <c r="C1145" s="7"/>
      <c r="D1145" s="7"/>
      <c r="E1145" s="7"/>
      <c r="F1145" s="7"/>
      <c r="G1145" s="8"/>
      <c r="H1145" s="7" t="s">
        <v>32</v>
      </c>
      <c r="I1145" s="7">
        <v>75.5</v>
      </c>
      <c r="J1145" s="7" t="s">
        <v>30</v>
      </c>
      <c r="K1145" s="7">
        <v>61.7</v>
      </c>
      <c r="L1145" s="19" t="str">
        <f t="shared" si="27"/>
        <v>胜</v>
      </c>
    </row>
    <row r="1146" spans="2:12">
      <c r="B1146" s="7"/>
      <c r="C1146" s="7"/>
      <c r="D1146" s="7"/>
      <c r="E1146" s="7"/>
      <c r="F1146" s="7"/>
      <c r="G1146" s="8"/>
      <c r="H1146" s="7" t="s">
        <v>33</v>
      </c>
      <c r="I1146" s="7">
        <v>79.8</v>
      </c>
      <c r="J1146" s="7" t="s">
        <v>29</v>
      </c>
      <c r="K1146" s="7">
        <v>94.2</v>
      </c>
      <c r="L1146" s="19" t="str">
        <f t="shared" si="27"/>
        <v>负</v>
      </c>
    </row>
    <row r="1147" spans="2:12">
      <c r="B1147" s="7"/>
      <c r="C1147" s="7"/>
      <c r="D1147" s="7"/>
      <c r="E1147" s="7"/>
      <c r="F1147" s="7"/>
      <c r="G1147" s="8"/>
      <c r="H1147" s="7" t="s">
        <v>33</v>
      </c>
      <c r="I1147" s="7">
        <v>79.8</v>
      </c>
      <c r="J1147" s="7">
        <v>1168438795</v>
      </c>
      <c r="K1147" s="7">
        <v>92.6</v>
      </c>
      <c r="L1147" s="19" t="str">
        <f t="shared" si="27"/>
        <v>负</v>
      </c>
    </row>
    <row r="1148" spans="2:12">
      <c r="B1148" s="7"/>
      <c r="C1148" s="7"/>
      <c r="D1148" s="7"/>
      <c r="E1148" s="7"/>
      <c r="F1148" s="7"/>
      <c r="G1148" s="8"/>
      <c r="H1148" s="7" t="s">
        <v>33</v>
      </c>
      <c r="I1148" s="7">
        <v>79.8</v>
      </c>
      <c r="J1148" s="7" t="s">
        <v>30</v>
      </c>
      <c r="K1148" s="7">
        <v>86.6</v>
      </c>
      <c r="L1148" s="19" t="str">
        <f t="shared" si="27"/>
        <v>负</v>
      </c>
    </row>
    <row r="1149" spans="2:12">
      <c r="B1149" s="7"/>
      <c r="C1149" s="7"/>
      <c r="D1149" s="7"/>
      <c r="E1149" s="7"/>
      <c r="F1149" s="7"/>
      <c r="G1149" s="8"/>
      <c r="H1149" s="7" t="s">
        <v>93</v>
      </c>
      <c r="I1149" s="7">
        <v>83.5</v>
      </c>
      <c r="J1149" s="7" t="s">
        <v>115</v>
      </c>
      <c r="K1149" s="7">
        <v>84.9</v>
      </c>
      <c r="L1149" s="19" t="str">
        <f t="shared" si="27"/>
        <v>负</v>
      </c>
    </row>
    <row r="1150" spans="2:12">
      <c r="B1150" s="7"/>
      <c r="C1150" s="7"/>
      <c r="D1150" s="7"/>
      <c r="E1150" s="7"/>
      <c r="F1150" s="7"/>
      <c r="G1150" s="8"/>
      <c r="H1150" s="7" t="s">
        <v>93</v>
      </c>
      <c r="I1150" s="7">
        <v>83.5</v>
      </c>
      <c r="J1150" s="7" t="s">
        <v>116</v>
      </c>
      <c r="K1150" s="7">
        <v>88.1</v>
      </c>
      <c r="L1150" s="19" t="str">
        <f t="shared" si="27"/>
        <v>负</v>
      </c>
    </row>
    <row r="1151" spans="2:12">
      <c r="B1151" s="7"/>
      <c r="C1151" s="7"/>
      <c r="D1151" s="7"/>
      <c r="E1151" s="7"/>
      <c r="F1151" s="7"/>
      <c r="G1151" s="8"/>
      <c r="H1151" s="7" t="s">
        <v>93</v>
      </c>
      <c r="I1151" s="7">
        <v>83.5</v>
      </c>
      <c r="J1151" s="7" t="s">
        <v>118</v>
      </c>
      <c r="K1151" s="7">
        <v>85.9</v>
      </c>
      <c r="L1151" s="19" t="str">
        <f t="shared" si="27"/>
        <v>负</v>
      </c>
    </row>
    <row r="1152" spans="2:12">
      <c r="B1152" s="7"/>
      <c r="C1152" s="7"/>
      <c r="D1152" s="7"/>
      <c r="E1152" s="7"/>
      <c r="F1152" s="7"/>
      <c r="G1152" s="8"/>
      <c r="H1152" s="7" t="s">
        <v>94</v>
      </c>
      <c r="I1152" s="7">
        <v>88.6</v>
      </c>
      <c r="J1152" s="7" t="s">
        <v>115</v>
      </c>
      <c r="K1152" s="7">
        <v>88.2</v>
      </c>
      <c r="L1152" s="19" t="str">
        <f t="shared" si="27"/>
        <v>胜</v>
      </c>
    </row>
    <row r="1153" spans="2:12">
      <c r="B1153" s="7"/>
      <c r="C1153" s="7"/>
      <c r="D1153" s="7"/>
      <c r="E1153" s="7"/>
      <c r="F1153" s="7"/>
      <c r="G1153" s="8"/>
      <c r="H1153" s="7" t="s">
        <v>94</v>
      </c>
      <c r="I1153" s="7">
        <v>88.6</v>
      </c>
      <c r="J1153" s="7" t="s">
        <v>116</v>
      </c>
      <c r="K1153" s="7">
        <v>88.3</v>
      </c>
      <c r="L1153" s="19" t="str">
        <f t="shared" si="27"/>
        <v>胜</v>
      </c>
    </row>
    <row r="1154" spans="2:12">
      <c r="B1154" s="7"/>
      <c r="C1154" s="7"/>
      <c r="D1154" s="7"/>
      <c r="E1154" s="7"/>
      <c r="F1154" s="7"/>
      <c r="G1154" s="8"/>
      <c r="H1154" s="7" t="s">
        <v>94</v>
      </c>
      <c r="I1154" s="7">
        <v>88.6</v>
      </c>
      <c r="J1154" s="7" t="s">
        <v>118</v>
      </c>
      <c r="K1154" s="7">
        <v>91.6</v>
      </c>
      <c r="L1154" s="19" t="str">
        <f t="shared" si="27"/>
        <v>负</v>
      </c>
    </row>
    <row r="1155" spans="2:12">
      <c r="B1155" s="7"/>
      <c r="C1155" s="7"/>
      <c r="D1155" s="7"/>
      <c r="E1155" s="7"/>
      <c r="F1155" s="7"/>
      <c r="G1155" s="8"/>
      <c r="H1155" s="7" t="s">
        <v>95</v>
      </c>
      <c r="I1155" s="7">
        <v>87.8</v>
      </c>
      <c r="J1155" s="7" t="s">
        <v>115</v>
      </c>
      <c r="K1155" s="7">
        <v>87.7</v>
      </c>
      <c r="L1155" s="19" t="str">
        <f t="shared" si="27"/>
        <v>胜</v>
      </c>
    </row>
    <row r="1156" spans="2:12">
      <c r="B1156" s="7"/>
      <c r="C1156" s="7"/>
      <c r="D1156" s="7"/>
      <c r="E1156" s="7"/>
      <c r="F1156" s="7"/>
      <c r="G1156" s="8"/>
      <c r="H1156" s="7" t="s">
        <v>95</v>
      </c>
      <c r="I1156" s="7">
        <v>87.8</v>
      </c>
      <c r="J1156" s="7" t="s">
        <v>116</v>
      </c>
      <c r="K1156" s="7">
        <v>85.7</v>
      </c>
      <c r="L1156" s="19" t="str">
        <f t="shared" ref="L1156:L1219" si="28">IF(I1156&gt;K1156,"胜",IF(I1156=K1156,"平",IF(I1156&lt;K1156,"负")))</f>
        <v>胜</v>
      </c>
    </row>
    <row r="1157" spans="2:12">
      <c r="B1157" s="7"/>
      <c r="C1157" s="7"/>
      <c r="D1157" s="7"/>
      <c r="E1157" s="7"/>
      <c r="F1157" s="7"/>
      <c r="G1157" s="8"/>
      <c r="H1157" s="7" t="s">
        <v>95</v>
      </c>
      <c r="I1157" s="7">
        <v>87.8</v>
      </c>
      <c r="J1157" s="7" t="s">
        <v>118</v>
      </c>
      <c r="K1157" s="7">
        <v>74</v>
      </c>
      <c r="L1157" s="19" t="str">
        <f t="shared" si="28"/>
        <v>胜</v>
      </c>
    </row>
    <row r="1158" spans="2:12">
      <c r="B1158" s="7">
        <v>47</v>
      </c>
      <c r="C1158" s="43" t="s">
        <v>187</v>
      </c>
      <c r="D1158" s="7" t="s">
        <v>75</v>
      </c>
      <c r="E1158" s="7">
        <f>COUNTA(H1158:H1199)</f>
        <v>42</v>
      </c>
      <c r="F1158" s="7">
        <f>COUNTIF(L1158:L1199,"胜")</f>
        <v>15</v>
      </c>
      <c r="G1158" s="6">
        <f>F1158/E1158</f>
        <v>0.357142857142857</v>
      </c>
      <c r="H1158" s="7" t="s">
        <v>37</v>
      </c>
      <c r="I1158" s="7">
        <v>77.6</v>
      </c>
      <c r="J1158" s="7" t="s">
        <v>74</v>
      </c>
      <c r="K1158" s="7">
        <v>93.1</v>
      </c>
      <c r="L1158" s="19" t="str">
        <f t="shared" si="28"/>
        <v>负</v>
      </c>
    </row>
    <row r="1159" spans="2:12">
      <c r="B1159" s="7"/>
      <c r="C1159" s="43"/>
      <c r="D1159" s="7"/>
      <c r="E1159" s="7"/>
      <c r="F1159" s="7"/>
      <c r="G1159" s="6"/>
      <c r="H1159" s="7" t="s">
        <v>37</v>
      </c>
      <c r="I1159" s="7">
        <v>77.6</v>
      </c>
      <c r="J1159" s="7" t="s">
        <v>73</v>
      </c>
      <c r="K1159" s="7">
        <v>83.1</v>
      </c>
      <c r="L1159" s="19" t="str">
        <f t="shared" si="28"/>
        <v>负</v>
      </c>
    </row>
    <row r="1160" spans="2:12">
      <c r="B1160" s="7"/>
      <c r="C1160" s="43"/>
      <c r="D1160" s="7"/>
      <c r="E1160" s="7"/>
      <c r="F1160" s="7"/>
      <c r="G1160" s="6"/>
      <c r="H1160" s="7" t="s">
        <v>41</v>
      </c>
      <c r="I1160" s="7">
        <v>74.5</v>
      </c>
      <c r="J1160" s="7" t="s">
        <v>74</v>
      </c>
      <c r="K1160" s="7">
        <v>72</v>
      </c>
      <c r="L1160" s="19" t="str">
        <f t="shared" si="28"/>
        <v>胜</v>
      </c>
    </row>
    <row r="1161" spans="2:12">
      <c r="B1161" s="7"/>
      <c r="C1161" s="43"/>
      <c r="D1161" s="7"/>
      <c r="E1161" s="7"/>
      <c r="F1161" s="7"/>
      <c r="G1161" s="6"/>
      <c r="H1161" s="7" t="s">
        <v>41</v>
      </c>
      <c r="I1161" s="7">
        <v>74.5</v>
      </c>
      <c r="J1161" s="7" t="s">
        <v>73</v>
      </c>
      <c r="K1161" s="7">
        <v>87</v>
      </c>
      <c r="L1161" s="19" t="str">
        <f t="shared" si="28"/>
        <v>负</v>
      </c>
    </row>
    <row r="1162" spans="2:12">
      <c r="B1162" s="7"/>
      <c r="C1162" s="43"/>
      <c r="D1162" s="7"/>
      <c r="E1162" s="7"/>
      <c r="F1162" s="7"/>
      <c r="G1162" s="6"/>
      <c r="H1162" s="7" t="s">
        <v>41</v>
      </c>
      <c r="I1162" s="7">
        <v>74.5</v>
      </c>
      <c r="J1162" s="7" t="s">
        <v>76</v>
      </c>
      <c r="K1162" s="7">
        <v>52.9</v>
      </c>
      <c r="L1162" s="19" t="str">
        <f t="shared" si="28"/>
        <v>胜</v>
      </c>
    </row>
    <row r="1163" spans="2:12">
      <c r="B1163" s="7"/>
      <c r="C1163" s="43"/>
      <c r="D1163" s="7"/>
      <c r="E1163" s="7"/>
      <c r="F1163" s="7"/>
      <c r="G1163" s="6"/>
      <c r="H1163" s="7" t="s">
        <v>42</v>
      </c>
      <c r="I1163" s="7">
        <v>39.9</v>
      </c>
      <c r="J1163" s="7" t="s">
        <v>74</v>
      </c>
      <c r="K1163" s="7">
        <v>85.3</v>
      </c>
      <c r="L1163" s="19" t="str">
        <f t="shared" si="28"/>
        <v>负</v>
      </c>
    </row>
    <row r="1164" spans="2:12">
      <c r="B1164" s="7"/>
      <c r="C1164" s="43"/>
      <c r="D1164" s="7"/>
      <c r="E1164" s="7"/>
      <c r="F1164" s="7"/>
      <c r="G1164" s="6"/>
      <c r="H1164" s="7" t="s">
        <v>42</v>
      </c>
      <c r="I1164" s="7">
        <v>39.9</v>
      </c>
      <c r="J1164" s="7" t="s">
        <v>73</v>
      </c>
      <c r="K1164" s="7">
        <v>79.8</v>
      </c>
      <c r="L1164" s="19" t="str">
        <f t="shared" si="28"/>
        <v>负</v>
      </c>
    </row>
    <row r="1165" spans="2:12">
      <c r="B1165" s="7"/>
      <c r="C1165" s="43"/>
      <c r="D1165" s="7"/>
      <c r="E1165" s="7"/>
      <c r="F1165" s="7"/>
      <c r="G1165" s="6"/>
      <c r="H1165" s="7" t="s">
        <v>43</v>
      </c>
      <c r="I1165" s="7">
        <v>65.3</v>
      </c>
      <c r="J1165" s="7" t="s">
        <v>74</v>
      </c>
      <c r="K1165" s="7">
        <v>89.6</v>
      </c>
      <c r="L1165" s="19" t="str">
        <f t="shared" si="28"/>
        <v>负</v>
      </c>
    </row>
    <row r="1166" spans="2:12">
      <c r="B1166" s="7"/>
      <c r="C1166" s="43"/>
      <c r="D1166" s="7"/>
      <c r="E1166" s="7"/>
      <c r="F1166" s="7"/>
      <c r="G1166" s="6"/>
      <c r="H1166" s="7" t="s">
        <v>43</v>
      </c>
      <c r="I1166" s="7">
        <v>65.3</v>
      </c>
      <c r="J1166" s="7" t="s">
        <v>73</v>
      </c>
      <c r="K1166" s="7">
        <v>74.1</v>
      </c>
      <c r="L1166" s="19" t="str">
        <f t="shared" si="28"/>
        <v>负</v>
      </c>
    </row>
    <row r="1167" spans="2:12">
      <c r="B1167" s="7"/>
      <c r="C1167" s="43"/>
      <c r="D1167" s="7"/>
      <c r="E1167" s="7"/>
      <c r="F1167" s="7"/>
      <c r="G1167" s="6"/>
      <c r="H1167" s="7" t="s">
        <v>59</v>
      </c>
      <c r="I1167" s="7">
        <v>85.8</v>
      </c>
      <c r="J1167" s="7" t="s">
        <v>139</v>
      </c>
      <c r="K1167" s="7">
        <v>88.3</v>
      </c>
      <c r="L1167" s="19" t="str">
        <f t="shared" si="28"/>
        <v>负</v>
      </c>
    </row>
    <row r="1168" spans="2:12">
      <c r="B1168" s="7"/>
      <c r="C1168" s="43"/>
      <c r="D1168" s="7"/>
      <c r="E1168" s="7"/>
      <c r="F1168" s="7"/>
      <c r="G1168" s="6"/>
      <c r="H1168" s="7" t="s">
        <v>59</v>
      </c>
      <c r="I1168" s="7">
        <v>85.8</v>
      </c>
      <c r="J1168" s="7" t="s">
        <v>80</v>
      </c>
      <c r="K1168" s="7">
        <v>67.3</v>
      </c>
      <c r="L1168" s="19" t="str">
        <f t="shared" si="28"/>
        <v>胜</v>
      </c>
    </row>
    <row r="1169" spans="2:12">
      <c r="B1169" s="7"/>
      <c r="C1169" s="43"/>
      <c r="D1169" s="7"/>
      <c r="E1169" s="7"/>
      <c r="F1169" s="7"/>
      <c r="G1169" s="6"/>
      <c r="H1169" s="7" t="s">
        <v>59</v>
      </c>
      <c r="I1169" s="7">
        <v>85.8</v>
      </c>
      <c r="J1169" s="7" t="s">
        <v>138</v>
      </c>
      <c r="K1169" s="7">
        <v>79.7</v>
      </c>
      <c r="L1169" s="19" t="str">
        <f t="shared" si="28"/>
        <v>胜</v>
      </c>
    </row>
    <row r="1170" spans="2:12">
      <c r="B1170" s="7"/>
      <c r="C1170" s="43"/>
      <c r="D1170" s="7"/>
      <c r="E1170" s="7"/>
      <c r="F1170" s="7"/>
      <c r="G1170" s="6"/>
      <c r="H1170" s="7" t="s">
        <v>60</v>
      </c>
      <c r="I1170" s="7">
        <v>87</v>
      </c>
      <c r="J1170" s="7" t="s">
        <v>139</v>
      </c>
      <c r="K1170" s="7">
        <v>94.9</v>
      </c>
      <c r="L1170" s="19" t="str">
        <f t="shared" si="28"/>
        <v>负</v>
      </c>
    </row>
    <row r="1171" spans="2:12">
      <c r="B1171" s="7"/>
      <c r="C1171" s="43"/>
      <c r="D1171" s="7"/>
      <c r="E1171" s="7"/>
      <c r="F1171" s="7"/>
      <c r="G1171" s="6"/>
      <c r="H1171" s="7" t="s">
        <v>60</v>
      </c>
      <c r="I1171" s="7">
        <v>87</v>
      </c>
      <c r="J1171" s="7" t="s">
        <v>80</v>
      </c>
      <c r="K1171" s="7">
        <v>64.9</v>
      </c>
      <c r="L1171" s="19" t="str">
        <f t="shared" si="28"/>
        <v>胜</v>
      </c>
    </row>
    <row r="1172" spans="2:12">
      <c r="B1172" s="7"/>
      <c r="C1172" s="43"/>
      <c r="D1172" s="7"/>
      <c r="E1172" s="7"/>
      <c r="F1172" s="7"/>
      <c r="G1172" s="6"/>
      <c r="H1172" s="7" t="s">
        <v>61</v>
      </c>
      <c r="I1172" s="7">
        <v>86.8</v>
      </c>
      <c r="J1172" s="7" t="s">
        <v>139</v>
      </c>
      <c r="K1172" s="7">
        <v>96.4</v>
      </c>
      <c r="L1172" s="19" t="str">
        <f t="shared" si="28"/>
        <v>负</v>
      </c>
    </row>
    <row r="1173" spans="2:12">
      <c r="B1173" s="7"/>
      <c r="C1173" s="43"/>
      <c r="D1173" s="7"/>
      <c r="E1173" s="7"/>
      <c r="F1173" s="7"/>
      <c r="G1173" s="6"/>
      <c r="H1173" s="7" t="s">
        <v>61</v>
      </c>
      <c r="I1173" s="7">
        <v>86.8</v>
      </c>
      <c r="J1173" s="7" t="s">
        <v>138</v>
      </c>
      <c r="K1173" s="7">
        <v>84.4</v>
      </c>
      <c r="L1173" s="19" t="str">
        <f t="shared" si="28"/>
        <v>胜</v>
      </c>
    </row>
    <row r="1174" spans="2:12">
      <c r="B1174" s="7"/>
      <c r="C1174" s="43"/>
      <c r="D1174" s="7"/>
      <c r="E1174" s="7"/>
      <c r="F1174" s="7"/>
      <c r="G1174" s="6"/>
      <c r="H1174" s="7" t="s">
        <v>88</v>
      </c>
      <c r="I1174" s="7">
        <v>93.3</v>
      </c>
      <c r="J1174" s="7" t="s">
        <v>40</v>
      </c>
      <c r="K1174" s="7">
        <v>93</v>
      </c>
      <c r="L1174" s="19" t="str">
        <f t="shared" si="28"/>
        <v>胜</v>
      </c>
    </row>
    <row r="1175" spans="2:12">
      <c r="B1175" s="7"/>
      <c r="C1175" s="43"/>
      <c r="D1175" s="7"/>
      <c r="E1175" s="7"/>
      <c r="F1175" s="7"/>
      <c r="G1175" s="6"/>
      <c r="H1175" s="7" t="s">
        <v>88</v>
      </c>
      <c r="I1175" s="7">
        <v>93.3</v>
      </c>
      <c r="J1175" s="7" t="s">
        <v>49</v>
      </c>
      <c r="K1175" s="7">
        <v>84.3</v>
      </c>
      <c r="L1175" s="19" t="str">
        <f t="shared" si="28"/>
        <v>胜</v>
      </c>
    </row>
    <row r="1176" spans="2:12">
      <c r="B1176" s="7"/>
      <c r="C1176" s="43"/>
      <c r="D1176" s="7"/>
      <c r="E1176" s="7"/>
      <c r="F1176" s="7"/>
      <c r="G1176" s="6"/>
      <c r="H1176" s="7" t="s">
        <v>149</v>
      </c>
      <c r="I1176" s="7">
        <v>95.6</v>
      </c>
      <c r="J1176" s="7" t="s">
        <v>155</v>
      </c>
      <c r="K1176" s="7">
        <v>97.5</v>
      </c>
      <c r="L1176" s="19" t="str">
        <f t="shared" si="28"/>
        <v>负</v>
      </c>
    </row>
    <row r="1177" spans="2:12">
      <c r="B1177" s="7"/>
      <c r="C1177" s="43"/>
      <c r="D1177" s="7"/>
      <c r="E1177" s="7"/>
      <c r="F1177" s="7"/>
      <c r="G1177" s="6"/>
      <c r="H1177" s="7" t="s">
        <v>149</v>
      </c>
      <c r="I1177" s="7">
        <v>95.6</v>
      </c>
      <c r="J1177" s="7" t="s">
        <v>38</v>
      </c>
      <c r="K1177" s="7">
        <v>100.4</v>
      </c>
      <c r="L1177" s="19" t="str">
        <f t="shared" si="28"/>
        <v>负</v>
      </c>
    </row>
    <row r="1178" spans="2:12">
      <c r="B1178" s="7"/>
      <c r="C1178" s="43"/>
      <c r="D1178" s="7"/>
      <c r="E1178" s="7"/>
      <c r="F1178" s="7"/>
      <c r="G1178" s="6"/>
      <c r="H1178" s="7" t="s">
        <v>149</v>
      </c>
      <c r="I1178" s="7">
        <v>95.6</v>
      </c>
      <c r="J1178" s="7" t="s">
        <v>20</v>
      </c>
      <c r="K1178" s="7">
        <v>97.4</v>
      </c>
      <c r="L1178" s="19" t="str">
        <f t="shared" si="28"/>
        <v>负</v>
      </c>
    </row>
    <row r="1179" spans="2:12">
      <c r="B1179" s="7"/>
      <c r="C1179" s="43"/>
      <c r="D1179" s="7"/>
      <c r="E1179" s="7"/>
      <c r="F1179" s="7"/>
      <c r="G1179" s="6"/>
      <c r="H1179" s="7" t="s">
        <v>47</v>
      </c>
      <c r="I1179" s="7">
        <v>62</v>
      </c>
      <c r="J1179" s="7">
        <v>1168438795</v>
      </c>
      <c r="K1179" s="7">
        <v>93</v>
      </c>
      <c r="L1179" s="19" t="str">
        <f t="shared" si="28"/>
        <v>负</v>
      </c>
    </row>
    <row r="1180" spans="2:12">
      <c r="B1180" s="7"/>
      <c r="C1180" s="43"/>
      <c r="D1180" s="7"/>
      <c r="E1180" s="7"/>
      <c r="F1180" s="7"/>
      <c r="G1180" s="6"/>
      <c r="H1180" s="7" t="s">
        <v>47</v>
      </c>
      <c r="I1180" s="7">
        <v>62</v>
      </c>
      <c r="J1180" s="7" t="s">
        <v>49</v>
      </c>
      <c r="K1180" s="7">
        <v>55</v>
      </c>
      <c r="L1180" s="19" t="str">
        <f t="shared" si="28"/>
        <v>胜</v>
      </c>
    </row>
    <row r="1181" spans="2:12">
      <c r="B1181" s="7"/>
      <c r="C1181" s="43"/>
      <c r="D1181" s="7"/>
      <c r="E1181" s="7"/>
      <c r="F1181" s="7"/>
      <c r="G1181" s="6"/>
      <c r="H1181" s="7" t="s">
        <v>50</v>
      </c>
      <c r="I1181" s="7">
        <v>87</v>
      </c>
      <c r="J1181" s="7">
        <v>1168438795</v>
      </c>
      <c r="K1181" s="7">
        <v>90.7</v>
      </c>
      <c r="L1181" s="19" t="str">
        <f t="shared" si="28"/>
        <v>负</v>
      </c>
    </row>
    <row r="1182" spans="2:12">
      <c r="B1182" s="7"/>
      <c r="C1182" s="43"/>
      <c r="D1182" s="7"/>
      <c r="E1182" s="7"/>
      <c r="F1182" s="7"/>
      <c r="G1182" s="6"/>
      <c r="H1182" s="7" t="s">
        <v>50</v>
      </c>
      <c r="I1182" s="7">
        <v>87</v>
      </c>
      <c r="J1182" s="7" t="s">
        <v>49</v>
      </c>
      <c r="K1182" s="7">
        <v>85.3</v>
      </c>
      <c r="L1182" s="19" t="str">
        <f t="shared" si="28"/>
        <v>胜</v>
      </c>
    </row>
    <row r="1183" spans="2:12">
      <c r="B1183" s="7"/>
      <c r="C1183" s="43"/>
      <c r="D1183" s="7"/>
      <c r="E1183" s="7"/>
      <c r="F1183" s="7"/>
      <c r="G1183" s="6"/>
      <c r="H1183" s="7" t="s">
        <v>51</v>
      </c>
      <c r="I1183" s="7">
        <v>79</v>
      </c>
      <c r="J1183" s="7">
        <v>1168438795</v>
      </c>
      <c r="K1183" s="7">
        <v>93</v>
      </c>
      <c r="L1183" s="19" t="str">
        <f t="shared" si="28"/>
        <v>负</v>
      </c>
    </row>
    <row r="1184" spans="2:12">
      <c r="B1184" s="7"/>
      <c r="C1184" s="43"/>
      <c r="D1184" s="7"/>
      <c r="E1184" s="7"/>
      <c r="F1184" s="7"/>
      <c r="G1184" s="6"/>
      <c r="H1184" s="7" t="s">
        <v>52</v>
      </c>
      <c r="I1184" s="7">
        <v>71.6</v>
      </c>
      <c r="J1184" s="7">
        <v>1168438795</v>
      </c>
      <c r="K1184" s="7">
        <v>88.5</v>
      </c>
      <c r="L1184" s="19" t="str">
        <f t="shared" si="28"/>
        <v>负</v>
      </c>
    </row>
    <row r="1185" spans="2:12">
      <c r="B1185" s="7"/>
      <c r="C1185" s="43"/>
      <c r="D1185" s="7"/>
      <c r="E1185" s="7"/>
      <c r="F1185" s="7"/>
      <c r="G1185" s="6"/>
      <c r="H1185" s="7" t="s">
        <v>52</v>
      </c>
      <c r="I1185" s="7">
        <v>71.6</v>
      </c>
      <c r="J1185" s="7" t="s">
        <v>49</v>
      </c>
      <c r="K1185" s="7">
        <v>89</v>
      </c>
      <c r="L1185" s="19" t="str">
        <f t="shared" si="28"/>
        <v>负</v>
      </c>
    </row>
    <row r="1186" spans="2:12">
      <c r="B1186" s="7"/>
      <c r="C1186" s="43"/>
      <c r="D1186" s="7"/>
      <c r="E1186" s="7"/>
      <c r="F1186" s="7"/>
      <c r="G1186" s="6"/>
      <c r="H1186" s="7" t="s">
        <v>131</v>
      </c>
      <c r="I1186" s="7">
        <v>84.6</v>
      </c>
      <c r="J1186" s="7" t="s">
        <v>55</v>
      </c>
      <c r="K1186" s="7">
        <v>87.5</v>
      </c>
      <c r="L1186" s="19" t="str">
        <f t="shared" si="28"/>
        <v>负</v>
      </c>
    </row>
    <row r="1187" spans="2:12">
      <c r="B1187" s="7"/>
      <c r="C1187" s="43"/>
      <c r="D1187" s="7"/>
      <c r="E1187" s="7"/>
      <c r="F1187" s="7"/>
      <c r="G1187" s="6"/>
      <c r="H1187" s="7" t="s">
        <v>131</v>
      </c>
      <c r="I1187" s="7">
        <v>84.6</v>
      </c>
      <c r="J1187" s="7" t="s">
        <v>77</v>
      </c>
      <c r="K1187" s="7">
        <v>28.8</v>
      </c>
      <c r="L1187" s="19" t="str">
        <f t="shared" si="28"/>
        <v>胜</v>
      </c>
    </row>
    <row r="1188" spans="2:12">
      <c r="B1188" s="7"/>
      <c r="C1188" s="43"/>
      <c r="D1188" s="7"/>
      <c r="E1188" s="7"/>
      <c r="F1188" s="7"/>
      <c r="G1188" s="6"/>
      <c r="H1188" s="7" t="s">
        <v>79</v>
      </c>
      <c r="I1188" s="7">
        <v>37</v>
      </c>
      <c r="J1188" s="7" t="s">
        <v>39</v>
      </c>
      <c r="K1188" s="7">
        <v>95.3</v>
      </c>
      <c r="L1188" s="19" t="str">
        <f t="shared" si="28"/>
        <v>负</v>
      </c>
    </row>
    <row r="1189" spans="2:12">
      <c r="B1189" s="7"/>
      <c r="C1189" s="43"/>
      <c r="D1189" s="7"/>
      <c r="E1189" s="7"/>
      <c r="F1189" s="7"/>
      <c r="G1189" s="6"/>
      <c r="H1189" s="7" t="s">
        <v>79</v>
      </c>
      <c r="I1189" s="7">
        <v>37</v>
      </c>
      <c r="J1189" s="7" t="s">
        <v>55</v>
      </c>
      <c r="K1189" s="7">
        <v>60.9</v>
      </c>
      <c r="L1189" s="19" t="str">
        <f t="shared" si="28"/>
        <v>负</v>
      </c>
    </row>
    <row r="1190" spans="2:12">
      <c r="B1190" s="7"/>
      <c r="C1190" s="43"/>
      <c r="D1190" s="7"/>
      <c r="E1190" s="7"/>
      <c r="F1190" s="7"/>
      <c r="G1190" s="6"/>
      <c r="H1190" s="7" t="s">
        <v>81</v>
      </c>
      <c r="I1190" s="7">
        <v>85.3</v>
      </c>
      <c r="J1190" s="7" t="s">
        <v>55</v>
      </c>
      <c r="K1190" s="7">
        <v>95</v>
      </c>
      <c r="L1190" s="19" t="str">
        <f t="shared" si="28"/>
        <v>负</v>
      </c>
    </row>
    <row r="1191" spans="2:12">
      <c r="B1191" s="7"/>
      <c r="C1191" s="43"/>
      <c r="D1191" s="7"/>
      <c r="E1191" s="7"/>
      <c r="F1191" s="7"/>
      <c r="G1191" s="6"/>
      <c r="H1191" s="7" t="s">
        <v>82</v>
      </c>
      <c r="I1191" s="7">
        <v>92.6</v>
      </c>
      <c r="J1191" s="7" t="s">
        <v>54</v>
      </c>
      <c r="K1191" s="7">
        <v>101.9</v>
      </c>
      <c r="L1191" s="19" t="str">
        <f t="shared" si="28"/>
        <v>负</v>
      </c>
    </row>
    <row r="1192" spans="2:12">
      <c r="B1192" s="7"/>
      <c r="C1192" s="43"/>
      <c r="D1192" s="7"/>
      <c r="E1192" s="7"/>
      <c r="F1192" s="7"/>
      <c r="G1192" s="6"/>
      <c r="H1192" s="7" t="s">
        <v>82</v>
      </c>
      <c r="I1192" s="7">
        <v>92.6</v>
      </c>
      <c r="J1192" s="7" t="s">
        <v>73</v>
      </c>
      <c r="K1192" s="7">
        <v>93.2</v>
      </c>
      <c r="L1192" s="19" t="str">
        <f t="shared" si="28"/>
        <v>负</v>
      </c>
    </row>
    <row r="1193" spans="2:12">
      <c r="B1193" s="7"/>
      <c r="C1193" s="43"/>
      <c r="D1193" s="7"/>
      <c r="E1193" s="7"/>
      <c r="F1193" s="7"/>
      <c r="G1193" s="6"/>
      <c r="H1193" s="5" t="s">
        <v>133</v>
      </c>
      <c r="I1193" s="5">
        <v>78.8</v>
      </c>
      <c r="J1193" s="5" t="s">
        <v>78</v>
      </c>
      <c r="K1193" s="5">
        <v>85.2</v>
      </c>
      <c r="L1193" s="5" t="str">
        <f t="shared" si="28"/>
        <v>负</v>
      </c>
    </row>
    <row r="1194" spans="2:12">
      <c r="B1194" s="7"/>
      <c r="C1194" s="43"/>
      <c r="D1194" s="7"/>
      <c r="E1194" s="7"/>
      <c r="F1194" s="7"/>
      <c r="G1194" s="6"/>
      <c r="H1194" s="5" t="s">
        <v>83</v>
      </c>
      <c r="I1194" s="5">
        <v>96.1</v>
      </c>
      <c r="J1194" s="5" t="s">
        <v>73</v>
      </c>
      <c r="K1194" s="5">
        <v>87.9</v>
      </c>
      <c r="L1194" s="5" t="str">
        <f t="shared" si="28"/>
        <v>胜</v>
      </c>
    </row>
    <row r="1195" spans="2:12">
      <c r="B1195" s="7"/>
      <c r="C1195" s="43"/>
      <c r="D1195" s="7"/>
      <c r="E1195" s="7"/>
      <c r="F1195" s="7"/>
      <c r="G1195" s="6"/>
      <c r="H1195" s="5" t="s">
        <v>84</v>
      </c>
      <c r="I1195" s="5">
        <v>97.2</v>
      </c>
      <c r="J1195" s="5" t="s">
        <v>78</v>
      </c>
      <c r="K1195" s="5">
        <v>82.9</v>
      </c>
      <c r="L1195" s="5" t="str">
        <f t="shared" si="28"/>
        <v>胜</v>
      </c>
    </row>
    <row r="1196" spans="2:12">
      <c r="B1196" s="7"/>
      <c r="C1196" s="43"/>
      <c r="D1196" s="7"/>
      <c r="E1196" s="7"/>
      <c r="F1196" s="7"/>
      <c r="G1196" s="6"/>
      <c r="H1196" s="5" t="s">
        <v>84</v>
      </c>
      <c r="I1196" s="5">
        <v>97.2</v>
      </c>
      <c r="J1196" s="5" t="s">
        <v>73</v>
      </c>
      <c r="K1196" s="5">
        <v>84.7</v>
      </c>
      <c r="L1196" s="5" t="str">
        <f t="shared" si="28"/>
        <v>胜</v>
      </c>
    </row>
    <row r="1197" spans="2:12">
      <c r="B1197" s="7"/>
      <c r="C1197" s="43"/>
      <c r="D1197" s="7"/>
      <c r="E1197" s="7"/>
      <c r="F1197" s="7"/>
      <c r="G1197" s="6"/>
      <c r="H1197" s="5" t="s">
        <v>85</v>
      </c>
      <c r="I1197" s="5">
        <v>98.4</v>
      </c>
      <c r="J1197" s="5" t="s">
        <v>86</v>
      </c>
      <c r="K1197" s="5">
        <v>103.5</v>
      </c>
      <c r="L1197" s="5" t="str">
        <f t="shared" si="28"/>
        <v>负</v>
      </c>
    </row>
    <row r="1198" spans="2:12">
      <c r="B1198" s="7"/>
      <c r="C1198" s="43"/>
      <c r="D1198" s="7"/>
      <c r="E1198" s="7"/>
      <c r="F1198" s="7"/>
      <c r="G1198" s="6"/>
      <c r="H1198" s="5" t="s">
        <v>85</v>
      </c>
      <c r="I1198" s="5">
        <v>98.4</v>
      </c>
      <c r="J1198" s="5" t="s">
        <v>87</v>
      </c>
      <c r="K1198" s="5">
        <v>102.2</v>
      </c>
      <c r="L1198" s="5" t="str">
        <f t="shared" si="28"/>
        <v>负</v>
      </c>
    </row>
    <row r="1199" spans="2:12">
      <c r="B1199" s="7"/>
      <c r="C1199" s="43"/>
      <c r="D1199" s="7"/>
      <c r="E1199" s="7"/>
      <c r="F1199" s="7"/>
      <c r="G1199" s="6"/>
      <c r="H1199" s="5" t="s">
        <v>85</v>
      </c>
      <c r="I1199" s="5">
        <v>98.4</v>
      </c>
      <c r="J1199" s="5" t="s">
        <v>73</v>
      </c>
      <c r="K1199" s="5">
        <v>81.7</v>
      </c>
      <c r="L1199" s="5" t="str">
        <f t="shared" si="28"/>
        <v>胜</v>
      </c>
    </row>
    <row r="1200" spans="2:12">
      <c r="B1200" s="7"/>
      <c r="C1200" s="7"/>
      <c r="D1200" s="7" t="s">
        <v>99</v>
      </c>
      <c r="E1200" s="7">
        <f>COUNTA(H1200:H1211)</f>
        <v>12</v>
      </c>
      <c r="F1200" s="7">
        <f>COUNTIF(L1200:L1211,"胜")</f>
        <v>0</v>
      </c>
      <c r="G1200" s="8">
        <f>F1200/E1200</f>
        <v>0</v>
      </c>
      <c r="H1200" s="7" t="s">
        <v>19</v>
      </c>
      <c r="I1200" s="7">
        <v>52</v>
      </c>
      <c r="J1200" s="7" t="s">
        <v>98</v>
      </c>
      <c r="K1200" s="7">
        <v>84.5</v>
      </c>
      <c r="L1200" s="19" t="str">
        <f t="shared" si="28"/>
        <v>负</v>
      </c>
    </row>
    <row r="1201" spans="2:12">
      <c r="B1201" s="7"/>
      <c r="C1201" s="7"/>
      <c r="D1201" s="7"/>
      <c r="E1201" s="7"/>
      <c r="F1201" s="7"/>
      <c r="G1201" s="8"/>
      <c r="H1201" s="7" t="s">
        <v>19</v>
      </c>
      <c r="I1201" s="7">
        <v>52</v>
      </c>
      <c r="J1201" s="7" t="s">
        <v>72</v>
      </c>
      <c r="K1201" s="7">
        <v>88.7</v>
      </c>
      <c r="L1201" s="19" t="str">
        <f t="shared" si="28"/>
        <v>负</v>
      </c>
    </row>
    <row r="1202" spans="2:12">
      <c r="B1202" s="7"/>
      <c r="C1202" s="7"/>
      <c r="D1202" s="7"/>
      <c r="E1202" s="7"/>
      <c r="F1202" s="7"/>
      <c r="G1202" s="8"/>
      <c r="H1202" s="7" t="s">
        <v>19</v>
      </c>
      <c r="I1202" s="7">
        <v>52</v>
      </c>
      <c r="J1202" s="7">
        <v>835743384</v>
      </c>
      <c r="K1202" s="7">
        <v>86.3</v>
      </c>
      <c r="L1202" s="19" t="str">
        <f t="shared" si="28"/>
        <v>负</v>
      </c>
    </row>
    <row r="1203" spans="2:12">
      <c r="B1203" s="7"/>
      <c r="C1203" s="7"/>
      <c r="D1203" s="7"/>
      <c r="E1203" s="7"/>
      <c r="F1203" s="7"/>
      <c r="G1203" s="8"/>
      <c r="H1203" s="7" t="s">
        <v>22</v>
      </c>
      <c r="I1203" s="7">
        <v>31.1</v>
      </c>
      <c r="J1203" s="7" t="s">
        <v>98</v>
      </c>
      <c r="K1203" s="7">
        <v>83.3</v>
      </c>
      <c r="L1203" s="19" t="str">
        <f t="shared" si="28"/>
        <v>负</v>
      </c>
    </row>
    <row r="1204" spans="2:12">
      <c r="B1204" s="7"/>
      <c r="C1204" s="7"/>
      <c r="D1204" s="7"/>
      <c r="E1204" s="7"/>
      <c r="F1204" s="7"/>
      <c r="G1204" s="8"/>
      <c r="H1204" s="7" t="s">
        <v>22</v>
      </c>
      <c r="I1204" s="7">
        <v>31.1</v>
      </c>
      <c r="J1204" s="7" t="s">
        <v>72</v>
      </c>
      <c r="K1204" s="7">
        <v>82.6</v>
      </c>
      <c r="L1204" s="19" t="str">
        <f t="shared" si="28"/>
        <v>负</v>
      </c>
    </row>
    <row r="1205" spans="2:12">
      <c r="B1205" s="7"/>
      <c r="C1205" s="7"/>
      <c r="D1205" s="7"/>
      <c r="E1205" s="7"/>
      <c r="F1205" s="7"/>
      <c r="G1205" s="8"/>
      <c r="H1205" s="7" t="s">
        <v>22</v>
      </c>
      <c r="I1205" s="7">
        <v>31.1</v>
      </c>
      <c r="J1205" s="7">
        <v>835743384</v>
      </c>
      <c r="K1205" s="7">
        <v>86.3</v>
      </c>
      <c r="L1205" s="19" t="str">
        <f t="shared" si="28"/>
        <v>负</v>
      </c>
    </row>
    <row r="1206" spans="2:12">
      <c r="B1206" s="7"/>
      <c r="C1206" s="7"/>
      <c r="D1206" s="7"/>
      <c r="E1206" s="7"/>
      <c r="F1206" s="7"/>
      <c r="G1206" s="8"/>
      <c r="H1206" s="7" t="s">
        <v>23</v>
      </c>
      <c r="I1206" s="7">
        <v>59.2</v>
      </c>
      <c r="J1206" s="7" t="s">
        <v>98</v>
      </c>
      <c r="K1206" s="7">
        <v>91.1</v>
      </c>
      <c r="L1206" s="19" t="str">
        <f t="shared" si="28"/>
        <v>负</v>
      </c>
    </row>
    <row r="1207" spans="2:12">
      <c r="B1207" s="7"/>
      <c r="C1207" s="7"/>
      <c r="D1207" s="7"/>
      <c r="E1207" s="7"/>
      <c r="F1207" s="7"/>
      <c r="G1207" s="8"/>
      <c r="H1207" s="7" t="s">
        <v>23</v>
      </c>
      <c r="I1207" s="7">
        <v>59.2</v>
      </c>
      <c r="J1207" s="7" t="s">
        <v>72</v>
      </c>
      <c r="K1207" s="7">
        <v>83.5</v>
      </c>
      <c r="L1207" s="19" t="str">
        <f t="shared" si="28"/>
        <v>负</v>
      </c>
    </row>
    <row r="1208" spans="2:12">
      <c r="B1208" s="7"/>
      <c r="C1208" s="7"/>
      <c r="D1208" s="7"/>
      <c r="E1208" s="7"/>
      <c r="F1208" s="7"/>
      <c r="G1208" s="8"/>
      <c r="H1208" s="7" t="s">
        <v>23</v>
      </c>
      <c r="I1208" s="7">
        <v>59.2</v>
      </c>
      <c r="J1208" s="7">
        <v>835743384</v>
      </c>
      <c r="K1208" s="7">
        <v>85.3</v>
      </c>
      <c r="L1208" s="19" t="str">
        <f t="shared" si="28"/>
        <v>负</v>
      </c>
    </row>
    <row r="1209" spans="2:12">
      <c r="B1209" s="7"/>
      <c r="C1209" s="7"/>
      <c r="D1209" s="7"/>
      <c r="E1209" s="7"/>
      <c r="F1209" s="7"/>
      <c r="G1209" s="8"/>
      <c r="H1209" s="7" t="s">
        <v>24</v>
      </c>
      <c r="I1209" s="7">
        <v>46.9</v>
      </c>
      <c r="J1209" s="7" t="s">
        <v>98</v>
      </c>
      <c r="K1209" s="7">
        <v>86</v>
      </c>
      <c r="L1209" s="19" t="str">
        <f t="shared" si="28"/>
        <v>负</v>
      </c>
    </row>
    <row r="1210" spans="2:12">
      <c r="B1210" s="7"/>
      <c r="C1210" s="7"/>
      <c r="D1210" s="7"/>
      <c r="E1210" s="7"/>
      <c r="F1210" s="7"/>
      <c r="G1210" s="8"/>
      <c r="H1210" s="7" t="s">
        <v>24</v>
      </c>
      <c r="I1210" s="7">
        <v>46.9</v>
      </c>
      <c r="J1210" s="7" t="s">
        <v>72</v>
      </c>
      <c r="K1210" s="7">
        <v>83</v>
      </c>
      <c r="L1210" s="19" t="str">
        <f t="shared" si="28"/>
        <v>负</v>
      </c>
    </row>
    <row r="1211" spans="2:12">
      <c r="B1211" s="7"/>
      <c r="C1211" s="7"/>
      <c r="D1211" s="7"/>
      <c r="E1211" s="7"/>
      <c r="F1211" s="7"/>
      <c r="G1211" s="8"/>
      <c r="H1211" s="7" t="s">
        <v>24</v>
      </c>
      <c r="I1211" s="7">
        <v>46.9</v>
      </c>
      <c r="J1211" s="7">
        <v>835743384</v>
      </c>
      <c r="K1211" s="7">
        <v>85.7</v>
      </c>
      <c r="L1211" s="19" t="str">
        <f t="shared" si="28"/>
        <v>负</v>
      </c>
    </row>
    <row r="1212" spans="2:12">
      <c r="B1212" s="7">
        <v>43</v>
      </c>
      <c r="C1212" s="7" t="s">
        <v>39</v>
      </c>
      <c r="D1212" s="7" t="s">
        <v>39</v>
      </c>
      <c r="E1212" s="5">
        <f>COUNTA(H1212:H1255)</f>
        <v>44</v>
      </c>
      <c r="F1212" s="5">
        <f>COUNTIF(L1212:L1255,"胜")</f>
        <v>32</v>
      </c>
      <c r="G1212" s="6">
        <f>F1212/E1212</f>
        <v>0.727272727272727</v>
      </c>
      <c r="H1212" s="7" t="s">
        <v>19</v>
      </c>
      <c r="I1212" s="7">
        <v>80.9</v>
      </c>
      <c r="J1212" s="7" t="s">
        <v>100</v>
      </c>
      <c r="K1212" s="7">
        <v>86.1</v>
      </c>
      <c r="L1212" s="19" t="str">
        <f t="shared" si="28"/>
        <v>负</v>
      </c>
    </row>
    <row r="1213" spans="2:12">
      <c r="B1213" s="7"/>
      <c r="C1213" s="7"/>
      <c r="D1213" s="7"/>
      <c r="E1213" s="5"/>
      <c r="F1213" s="5"/>
      <c r="G1213" s="6"/>
      <c r="H1213" s="7" t="s">
        <v>19</v>
      </c>
      <c r="I1213" s="7">
        <v>80.9</v>
      </c>
      <c r="J1213" s="7" t="s">
        <v>177</v>
      </c>
      <c r="K1213" s="7">
        <v>79.7</v>
      </c>
      <c r="L1213" s="19" t="str">
        <f t="shared" si="28"/>
        <v>胜</v>
      </c>
    </row>
    <row r="1214" spans="2:12">
      <c r="B1214" s="7"/>
      <c r="C1214" s="7"/>
      <c r="D1214" s="7"/>
      <c r="E1214" s="5"/>
      <c r="F1214" s="5"/>
      <c r="G1214" s="6"/>
      <c r="H1214" s="7" t="s">
        <v>19</v>
      </c>
      <c r="I1214" s="7">
        <v>80.9</v>
      </c>
      <c r="J1214" s="7" t="s">
        <v>176</v>
      </c>
      <c r="K1214" s="7">
        <v>70.4</v>
      </c>
      <c r="L1214" s="19" t="str">
        <f t="shared" si="28"/>
        <v>胜</v>
      </c>
    </row>
    <row r="1215" spans="2:12">
      <c r="B1215" s="7"/>
      <c r="C1215" s="7"/>
      <c r="D1215" s="7"/>
      <c r="E1215" s="5"/>
      <c r="F1215" s="5"/>
      <c r="G1215" s="6"/>
      <c r="H1215" s="7" t="s">
        <v>22</v>
      </c>
      <c r="I1215" s="7">
        <v>86.2</v>
      </c>
      <c r="J1215" s="7" t="s">
        <v>100</v>
      </c>
      <c r="K1215" s="7">
        <v>85.3</v>
      </c>
      <c r="L1215" s="19" t="str">
        <f t="shared" si="28"/>
        <v>胜</v>
      </c>
    </row>
    <row r="1216" spans="2:12">
      <c r="B1216" s="7"/>
      <c r="C1216" s="7"/>
      <c r="D1216" s="7"/>
      <c r="E1216" s="5"/>
      <c r="F1216" s="5"/>
      <c r="G1216" s="6"/>
      <c r="H1216" s="7" t="s">
        <v>25</v>
      </c>
      <c r="I1216" s="7">
        <v>89.3</v>
      </c>
      <c r="J1216" s="7" t="s">
        <v>98</v>
      </c>
      <c r="K1216" s="7">
        <v>86.1</v>
      </c>
      <c r="L1216" s="19" t="str">
        <f t="shared" si="28"/>
        <v>胜</v>
      </c>
    </row>
    <row r="1217" spans="2:12">
      <c r="B1217" s="7"/>
      <c r="C1217" s="7"/>
      <c r="D1217" s="7"/>
      <c r="E1217" s="5"/>
      <c r="F1217" s="5"/>
      <c r="G1217" s="6"/>
      <c r="H1217" s="7" t="s">
        <v>28</v>
      </c>
      <c r="I1217" s="7">
        <v>85.4</v>
      </c>
      <c r="J1217" s="7" t="s">
        <v>26</v>
      </c>
      <c r="K1217" s="7">
        <v>56.4</v>
      </c>
      <c r="L1217" s="19" t="str">
        <f t="shared" si="28"/>
        <v>胜</v>
      </c>
    </row>
    <row r="1218" spans="2:12">
      <c r="B1218" s="7"/>
      <c r="C1218" s="7"/>
      <c r="D1218" s="7"/>
      <c r="E1218" s="5"/>
      <c r="F1218" s="5"/>
      <c r="G1218" s="6"/>
      <c r="H1218" s="7" t="s">
        <v>28</v>
      </c>
      <c r="I1218" s="7">
        <v>85.4</v>
      </c>
      <c r="J1218" s="7" t="s">
        <v>157</v>
      </c>
      <c r="K1218" s="7">
        <v>85.7</v>
      </c>
      <c r="L1218" s="19" t="str">
        <f t="shared" si="28"/>
        <v>负</v>
      </c>
    </row>
    <row r="1219" spans="2:12">
      <c r="B1219" s="7"/>
      <c r="C1219" s="7"/>
      <c r="D1219" s="7"/>
      <c r="E1219" s="5"/>
      <c r="F1219" s="5"/>
      <c r="G1219" s="6"/>
      <c r="H1219" s="7" t="s">
        <v>28</v>
      </c>
      <c r="I1219" s="7">
        <v>85.4</v>
      </c>
      <c r="J1219" s="7" t="s">
        <v>38</v>
      </c>
      <c r="K1219" s="7">
        <v>65.3</v>
      </c>
      <c r="L1219" s="19" t="str">
        <f t="shared" si="28"/>
        <v>胜</v>
      </c>
    </row>
    <row r="1220" spans="2:12">
      <c r="B1220" s="7"/>
      <c r="C1220" s="7"/>
      <c r="D1220" s="7"/>
      <c r="E1220" s="5"/>
      <c r="F1220" s="5"/>
      <c r="G1220" s="6"/>
      <c r="H1220" s="7" t="s">
        <v>32</v>
      </c>
      <c r="I1220" s="7">
        <v>78.1</v>
      </c>
      <c r="J1220" s="7" t="s">
        <v>157</v>
      </c>
      <c r="K1220" s="7">
        <v>73.2</v>
      </c>
      <c r="L1220" s="19" t="str">
        <f t="shared" ref="L1220:L1231" si="29">IF(I1220&gt;K1220,"胜",IF(I1220=K1220,"平",IF(I1220&lt;K1220,"负")))</f>
        <v>胜</v>
      </c>
    </row>
    <row r="1221" spans="2:12">
      <c r="B1221" s="7"/>
      <c r="C1221" s="7"/>
      <c r="D1221" s="7"/>
      <c r="E1221" s="5"/>
      <c r="F1221" s="5"/>
      <c r="G1221" s="6"/>
      <c r="H1221" s="7" t="s">
        <v>32</v>
      </c>
      <c r="I1221" s="7">
        <v>78.1</v>
      </c>
      <c r="J1221" s="7" t="s">
        <v>38</v>
      </c>
      <c r="K1221" s="7">
        <v>70.9</v>
      </c>
      <c r="L1221" s="19" t="str">
        <f t="shared" si="29"/>
        <v>胜</v>
      </c>
    </row>
    <row r="1222" spans="2:12">
      <c r="B1222" s="7"/>
      <c r="C1222" s="7"/>
      <c r="D1222" s="7"/>
      <c r="E1222" s="5"/>
      <c r="F1222" s="5"/>
      <c r="G1222" s="6"/>
      <c r="H1222" s="7" t="s">
        <v>33</v>
      </c>
      <c r="I1222" s="7">
        <v>87.1</v>
      </c>
      <c r="J1222" s="7" t="s">
        <v>157</v>
      </c>
      <c r="K1222" s="7">
        <v>85.4</v>
      </c>
      <c r="L1222" s="19" t="str">
        <f t="shared" si="29"/>
        <v>胜</v>
      </c>
    </row>
    <row r="1223" spans="2:12">
      <c r="B1223" s="7"/>
      <c r="C1223" s="7"/>
      <c r="D1223" s="7"/>
      <c r="E1223" s="5"/>
      <c r="F1223" s="5"/>
      <c r="G1223" s="6"/>
      <c r="H1223" s="7" t="s">
        <v>33</v>
      </c>
      <c r="I1223" s="7">
        <v>87.1</v>
      </c>
      <c r="J1223" s="7" t="s">
        <v>38</v>
      </c>
      <c r="K1223" s="7">
        <v>85.9</v>
      </c>
      <c r="L1223" s="19" t="str">
        <f t="shared" si="29"/>
        <v>胜</v>
      </c>
    </row>
    <row r="1224" spans="2:12">
      <c r="B1224" s="7"/>
      <c r="C1224" s="7"/>
      <c r="D1224" s="7"/>
      <c r="E1224" s="5"/>
      <c r="F1224" s="5"/>
      <c r="G1224" s="6"/>
      <c r="H1224" s="7" t="s">
        <v>34</v>
      </c>
      <c r="I1224" s="7">
        <v>85.7</v>
      </c>
      <c r="J1224" s="7" t="s">
        <v>116</v>
      </c>
      <c r="K1224" s="7">
        <v>87.3</v>
      </c>
      <c r="L1224" s="19" t="str">
        <f t="shared" si="29"/>
        <v>负</v>
      </c>
    </row>
    <row r="1225" spans="2:12">
      <c r="B1225" s="7"/>
      <c r="C1225" s="7"/>
      <c r="D1225" s="7"/>
      <c r="E1225" s="5"/>
      <c r="F1225" s="5"/>
      <c r="G1225" s="6"/>
      <c r="H1225" s="7" t="s">
        <v>36</v>
      </c>
      <c r="I1225" s="7">
        <v>95.7</v>
      </c>
      <c r="J1225" s="7" t="s">
        <v>116</v>
      </c>
      <c r="K1225" s="7">
        <v>95.2</v>
      </c>
      <c r="L1225" s="19" t="str">
        <f t="shared" si="29"/>
        <v>胜</v>
      </c>
    </row>
    <row r="1226" spans="2:12">
      <c r="B1226" s="7"/>
      <c r="C1226" s="7"/>
      <c r="D1226" s="7"/>
      <c r="E1226" s="5"/>
      <c r="F1226" s="5"/>
      <c r="G1226" s="6"/>
      <c r="H1226" s="7" t="s">
        <v>93</v>
      </c>
      <c r="I1226" s="7">
        <v>91.2</v>
      </c>
      <c r="J1226" s="7" t="s">
        <v>74</v>
      </c>
      <c r="K1226" s="7">
        <v>90.3</v>
      </c>
      <c r="L1226" s="19" t="str">
        <f t="shared" si="29"/>
        <v>胜</v>
      </c>
    </row>
    <row r="1227" spans="2:12">
      <c r="B1227" s="7"/>
      <c r="C1227" s="7"/>
      <c r="D1227" s="7"/>
      <c r="E1227" s="5"/>
      <c r="F1227" s="5"/>
      <c r="G1227" s="6"/>
      <c r="H1227" s="7" t="s">
        <v>93</v>
      </c>
      <c r="I1227" s="7">
        <v>91.2</v>
      </c>
      <c r="J1227" s="7" t="s">
        <v>20</v>
      </c>
      <c r="K1227" s="7">
        <v>81.9</v>
      </c>
      <c r="L1227" s="19" t="str">
        <f t="shared" si="29"/>
        <v>胜</v>
      </c>
    </row>
    <row r="1228" spans="2:12">
      <c r="B1228" s="7"/>
      <c r="C1228" s="7"/>
      <c r="D1228" s="7"/>
      <c r="E1228" s="5"/>
      <c r="F1228" s="5"/>
      <c r="G1228" s="6"/>
      <c r="H1228" s="7" t="s">
        <v>93</v>
      </c>
      <c r="I1228" s="7">
        <v>91.2</v>
      </c>
      <c r="J1228" s="7" t="s">
        <v>132</v>
      </c>
      <c r="K1228" s="7">
        <v>84.3</v>
      </c>
      <c r="L1228" s="19" t="str">
        <f t="shared" si="29"/>
        <v>胜</v>
      </c>
    </row>
    <row r="1229" spans="2:12">
      <c r="B1229" s="7"/>
      <c r="C1229" s="7"/>
      <c r="D1229" s="7"/>
      <c r="E1229" s="5"/>
      <c r="F1229" s="5"/>
      <c r="G1229" s="6"/>
      <c r="H1229" s="7" t="s">
        <v>94</v>
      </c>
      <c r="I1229" s="7">
        <v>91.2</v>
      </c>
      <c r="J1229" s="7" t="s">
        <v>74</v>
      </c>
      <c r="K1229" s="7">
        <v>91.9</v>
      </c>
      <c r="L1229" s="19" t="str">
        <f t="shared" si="29"/>
        <v>负</v>
      </c>
    </row>
    <row r="1230" spans="2:12">
      <c r="B1230" s="7"/>
      <c r="C1230" s="7"/>
      <c r="D1230" s="7"/>
      <c r="E1230" s="5"/>
      <c r="F1230" s="5"/>
      <c r="G1230" s="6"/>
      <c r="H1230" s="7" t="s">
        <v>94</v>
      </c>
      <c r="I1230" s="7">
        <v>91.2</v>
      </c>
      <c r="J1230" s="7" t="s">
        <v>132</v>
      </c>
      <c r="K1230" s="7">
        <v>79.8</v>
      </c>
      <c r="L1230" s="19" t="str">
        <f t="shared" si="29"/>
        <v>胜</v>
      </c>
    </row>
    <row r="1231" spans="2:12">
      <c r="B1231" s="7"/>
      <c r="C1231" s="7"/>
      <c r="D1231" s="7"/>
      <c r="E1231" s="5"/>
      <c r="F1231" s="5"/>
      <c r="G1231" s="6"/>
      <c r="H1231" s="7" t="s">
        <v>95</v>
      </c>
      <c r="I1231" s="7">
        <v>93.6</v>
      </c>
      <c r="J1231" s="7" t="s">
        <v>74</v>
      </c>
      <c r="K1231" s="7">
        <v>90.8</v>
      </c>
      <c r="L1231" s="19" t="str">
        <f t="shared" si="29"/>
        <v>胜</v>
      </c>
    </row>
    <row r="1232" spans="2:12">
      <c r="B1232" s="7"/>
      <c r="C1232" s="7"/>
      <c r="D1232" s="7"/>
      <c r="E1232" s="5"/>
      <c r="F1232" s="5"/>
      <c r="G1232" s="6"/>
      <c r="H1232" s="7" t="s">
        <v>95</v>
      </c>
      <c r="I1232" s="7">
        <v>93.6</v>
      </c>
      <c r="J1232" s="7" t="s">
        <v>132</v>
      </c>
      <c r="K1232" s="7">
        <v>84.2</v>
      </c>
      <c r="L1232" s="19" t="str">
        <f t="shared" ref="L1232:L1269" si="30">IF(I1232&gt;K1232,"胜",IF(I1232=K1232,"平",IF(I1232&lt;K1232,"负")))</f>
        <v>胜</v>
      </c>
    </row>
    <row r="1233" spans="2:12">
      <c r="B1233" s="7"/>
      <c r="C1233" s="7"/>
      <c r="D1233" s="7"/>
      <c r="E1233" s="5"/>
      <c r="F1233" s="5"/>
      <c r="G1233" s="6"/>
      <c r="H1233" s="7" t="s">
        <v>119</v>
      </c>
      <c r="I1233" s="7">
        <v>94.2</v>
      </c>
      <c r="J1233" s="7" t="s">
        <v>115</v>
      </c>
      <c r="K1233" s="7">
        <v>92.5</v>
      </c>
      <c r="L1233" s="19" t="str">
        <f t="shared" si="30"/>
        <v>胜</v>
      </c>
    </row>
    <row r="1234" spans="2:12">
      <c r="B1234" s="7"/>
      <c r="C1234" s="7"/>
      <c r="D1234" s="7"/>
      <c r="E1234" s="5"/>
      <c r="F1234" s="5"/>
      <c r="G1234" s="6"/>
      <c r="H1234" s="7" t="s">
        <v>120</v>
      </c>
      <c r="I1234" s="7">
        <v>97.7</v>
      </c>
      <c r="J1234" s="7" t="s">
        <v>115</v>
      </c>
      <c r="K1234" s="7">
        <v>92.1</v>
      </c>
      <c r="L1234" s="19" t="str">
        <f t="shared" si="30"/>
        <v>胜</v>
      </c>
    </row>
    <row r="1235" spans="2:12">
      <c r="B1235" s="7"/>
      <c r="C1235" s="7"/>
      <c r="D1235" s="7"/>
      <c r="E1235" s="5"/>
      <c r="F1235" s="5"/>
      <c r="G1235" s="6"/>
      <c r="H1235" s="7" t="s">
        <v>142</v>
      </c>
      <c r="I1235" s="7">
        <v>94.2</v>
      </c>
      <c r="J1235" s="7" t="s">
        <v>38</v>
      </c>
      <c r="K1235" s="7">
        <v>91.5</v>
      </c>
      <c r="L1235" s="19" t="str">
        <f t="shared" si="30"/>
        <v>胜</v>
      </c>
    </row>
    <row r="1236" spans="2:12">
      <c r="B1236" s="7"/>
      <c r="C1236" s="7"/>
      <c r="D1236" s="7"/>
      <c r="E1236" s="5"/>
      <c r="F1236" s="5"/>
      <c r="G1236" s="6"/>
      <c r="H1236" s="7" t="s">
        <v>143</v>
      </c>
      <c r="I1236" s="7">
        <v>92</v>
      </c>
      <c r="J1236" s="7" t="s">
        <v>141</v>
      </c>
      <c r="K1236" s="7">
        <v>92.4</v>
      </c>
      <c r="L1236" s="19" t="str">
        <f t="shared" si="30"/>
        <v>负</v>
      </c>
    </row>
    <row r="1237" spans="2:12">
      <c r="B1237" s="7"/>
      <c r="C1237" s="7"/>
      <c r="D1237" s="7"/>
      <c r="E1237" s="5"/>
      <c r="F1237" s="5"/>
      <c r="G1237" s="6"/>
      <c r="H1237" s="7" t="s">
        <v>37</v>
      </c>
      <c r="I1237" s="7">
        <v>96.7</v>
      </c>
      <c r="J1237" s="7">
        <v>1168438795</v>
      </c>
      <c r="K1237" s="7">
        <v>96.5</v>
      </c>
      <c r="L1237" s="19" t="str">
        <f t="shared" si="30"/>
        <v>胜</v>
      </c>
    </row>
    <row r="1238" spans="2:12">
      <c r="B1238" s="7"/>
      <c r="C1238" s="7"/>
      <c r="D1238" s="7"/>
      <c r="E1238" s="5"/>
      <c r="F1238" s="5"/>
      <c r="G1238" s="6"/>
      <c r="H1238" s="7" t="s">
        <v>37</v>
      </c>
      <c r="I1238" s="7">
        <v>96.7</v>
      </c>
      <c r="J1238" s="7" t="s">
        <v>38</v>
      </c>
      <c r="K1238" s="7">
        <v>87.1</v>
      </c>
      <c r="L1238" s="19" t="str">
        <f t="shared" si="30"/>
        <v>胜</v>
      </c>
    </row>
    <row r="1239" spans="2:12">
      <c r="B1239" s="7"/>
      <c r="C1239" s="7"/>
      <c r="D1239" s="7"/>
      <c r="E1239" s="5"/>
      <c r="F1239" s="5"/>
      <c r="G1239" s="6"/>
      <c r="H1239" s="7" t="s">
        <v>37</v>
      </c>
      <c r="I1239" s="7">
        <v>96.7</v>
      </c>
      <c r="J1239" s="7" t="s">
        <v>40</v>
      </c>
      <c r="K1239" s="7">
        <v>91.7</v>
      </c>
      <c r="L1239" s="19" t="str">
        <f t="shared" si="30"/>
        <v>胜</v>
      </c>
    </row>
    <row r="1240" spans="2:12">
      <c r="B1240" s="7"/>
      <c r="C1240" s="7"/>
      <c r="D1240" s="7"/>
      <c r="E1240" s="5"/>
      <c r="F1240" s="5"/>
      <c r="G1240" s="6"/>
      <c r="H1240" s="7" t="s">
        <v>41</v>
      </c>
      <c r="I1240" s="7">
        <v>74.3</v>
      </c>
      <c r="J1240" s="7">
        <v>1168438795</v>
      </c>
      <c r="K1240" s="7">
        <v>78.1</v>
      </c>
      <c r="L1240" s="19" t="str">
        <f t="shared" si="30"/>
        <v>负</v>
      </c>
    </row>
    <row r="1241" spans="2:12">
      <c r="B1241" s="7"/>
      <c r="C1241" s="7"/>
      <c r="D1241" s="7"/>
      <c r="E1241" s="5"/>
      <c r="F1241" s="5"/>
      <c r="G1241" s="6"/>
      <c r="H1241" s="7" t="s">
        <v>41</v>
      </c>
      <c r="I1241" s="7">
        <v>74.3</v>
      </c>
      <c r="J1241" s="7" t="s">
        <v>38</v>
      </c>
      <c r="K1241" s="7">
        <v>90.3</v>
      </c>
      <c r="L1241" s="19" t="str">
        <f t="shared" si="30"/>
        <v>负</v>
      </c>
    </row>
    <row r="1242" spans="2:12">
      <c r="B1242" s="7"/>
      <c r="C1242" s="7"/>
      <c r="D1242" s="7"/>
      <c r="E1242" s="5"/>
      <c r="F1242" s="5"/>
      <c r="G1242" s="6"/>
      <c r="H1242" s="7" t="s">
        <v>41</v>
      </c>
      <c r="I1242" s="7">
        <v>74.3</v>
      </c>
      <c r="J1242" s="7" t="s">
        <v>40</v>
      </c>
      <c r="K1242" s="7">
        <v>91.2</v>
      </c>
      <c r="L1242" s="19" t="str">
        <f t="shared" si="30"/>
        <v>负</v>
      </c>
    </row>
    <row r="1243" spans="2:12">
      <c r="B1243" s="7"/>
      <c r="C1243" s="7"/>
      <c r="D1243" s="7"/>
      <c r="E1243" s="5"/>
      <c r="F1243" s="5"/>
      <c r="G1243" s="6"/>
      <c r="H1243" s="7" t="s">
        <v>42</v>
      </c>
      <c r="I1243" s="7">
        <v>89.4</v>
      </c>
      <c r="J1243" s="7">
        <v>1168438795</v>
      </c>
      <c r="K1243" s="7">
        <v>86.4</v>
      </c>
      <c r="L1243" s="19" t="str">
        <f t="shared" si="30"/>
        <v>胜</v>
      </c>
    </row>
    <row r="1244" spans="2:12">
      <c r="B1244" s="7"/>
      <c r="C1244" s="7"/>
      <c r="D1244" s="7"/>
      <c r="E1244" s="5"/>
      <c r="F1244" s="5"/>
      <c r="G1244" s="6"/>
      <c r="H1244" s="7" t="s">
        <v>42</v>
      </c>
      <c r="I1244" s="7">
        <v>89.4</v>
      </c>
      <c r="J1244" s="7" t="s">
        <v>38</v>
      </c>
      <c r="K1244" s="7">
        <v>91.1</v>
      </c>
      <c r="L1244" s="19" t="str">
        <f t="shared" si="30"/>
        <v>负</v>
      </c>
    </row>
    <row r="1245" spans="2:12">
      <c r="B1245" s="7"/>
      <c r="C1245" s="7"/>
      <c r="D1245" s="7"/>
      <c r="E1245" s="5"/>
      <c r="F1245" s="5"/>
      <c r="G1245" s="6"/>
      <c r="H1245" s="7" t="s">
        <v>42</v>
      </c>
      <c r="I1245" s="7">
        <v>89.4</v>
      </c>
      <c r="J1245" s="7" t="s">
        <v>40</v>
      </c>
      <c r="K1245" s="7">
        <v>90.9</v>
      </c>
      <c r="L1245" s="19" t="str">
        <f t="shared" si="30"/>
        <v>负</v>
      </c>
    </row>
    <row r="1246" spans="2:12">
      <c r="B1246" s="7"/>
      <c r="C1246" s="7"/>
      <c r="D1246" s="7"/>
      <c r="E1246" s="5"/>
      <c r="F1246" s="5"/>
      <c r="G1246" s="6"/>
      <c r="H1246" s="7" t="s">
        <v>43</v>
      </c>
      <c r="I1246" s="7">
        <v>97.4</v>
      </c>
      <c r="J1246" s="7">
        <v>1168438795</v>
      </c>
      <c r="K1246" s="7">
        <v>95.6</v>
      </c>
      <c r="L1246" s="19" t="str">
        <f t="shared" si="30"/>
        <v>胜</v>
      </c>
    </row>
    <row r="1247" spans="2:12">
      <c r="B1247" s="7"/>
      <c r="C1247" s="7"/>
      <c r="D1247" s="7"/>
      <c r="E1247" s="5"/>
      <c r="F1247" s="5"/>
      <c r="G1247" s="6"/>
      <c r="H1247" s="7" t="s">
        <v>43</v>
      </c>
      <c r="I1247" s="7">
        <v>97.4</v>
      </c>
      <c r="J1247" s="7" t="s">
        <v>38</v>
      </c>
      <c r="K1247" s="7">
        <v>95</v>
      </c>
      <c r="L1247" s="19" t="str">
        <f t="shared" si="30"/>
        <v>胜</v>
      </c>
    </row>
    <row r="1248" spans="2:12">
      <c r="B1248" s="7"/>
      <c r="C1248" s="7"/>
      <c r="D1248" s="7"/>
      <c r="E1248" s="5"/>
      <c r="F1248" s="5"/>
      <c r="G1248" s="6"/>
      <c r="H1248" s="7" t="s">
        <v>43</v>
      </c>
      <c r="I1248" s="7">
        <v>97.4</v>
      </c>
      <c r="J1248" s="7" t="s">
        <v>40</v>
      </c>
      <c r="K1248" s="7">
        <v>93.3</v>
      </c>
      <c r="L1248" s="19" t="str">
        <f t="shared" si="30"/>
        <v>胜</v>
      </c>
    </row>
    <row r="1249" spans="2:12">
      <c r="B1249" s="7"/>
      <c r="C1249" s="7"/>
      <c r="D1249" s="7"/>
      <c r="E1249" s="5"/>
      <c r="F1249" s="5"/>
      <c r="G1249" s="6"/>
      <c r="H1249" s="7" t="s">
        <v>44</v>
      </c>
      <c r="I1249" s="7">
        <v>97.6</v>
      </c>
      <c r="J1249" s="7" t="s">
        <v>73</v>
      </c>
      <c r="K1249" s="7">
        <v>88.4</v>
      </c>
      <c r="L1249" s="19" t="str">
        <f t="shared" si="30"/>
        <v>胜</v>
      </c>
    </row>
    <row r="1250" spans="2:12">
      <c r="B1250" s="7"/>
      <c r="C1250" s="7"/>
      <c r="D1250" s="7"/>
      <c r="E1250" s="5"/>
      <c r="F1250" s="5"/>
      <c r="G1250" s="6"/>
      <c r="H1250" s="7" t="s">
        <v>45</v>
      </c>
      <c r="I1250" s="7">
        <v>92.7</v>
      </c>
      <c r="J1250" s="7" t="s">
        <v>96</v>
      </c>
      <c r="K1250" s="7">
        <v>91.6</v>
      </c>
      <c r="L1250" s="19" t="str">
        <f t="shared" si="30"/>
        <v>胜</v>
      </c>
    </row>
    <row r="1251" spans="2:12">
      <c r="B1251" s="7"/>
      <c r="C1251" s="7"/>
      <c r="D1251" s="7"/>
      <c r="E1251" s="5"/>
      <c r="F1251" s="5"/>
      <c r="G1251" s="6"/>
      <c r="H1251" s="7" t="s">
        <v>46</v>
      </c>
      <c r="I1251" s="7">
        <v>98.6</v>
      </c>
      <c r="J1251" s="7">
        <v>1168438795</v>
      </c>
      <c r="K1251" s="7">
        <v>98.8</v>
      </c>
      <c r="L1251" s="19" t="str">
        <f t="shared" si="30"/>
        <v>负</v>
      </c>
    </row>
    <row r="1252" spans="2:12">
      <c r="B1252" s="7"/>
      <c r="C1252" s="7"/>
      <c r="D1252" s="7"/>
      <c r="E1252" s="5"/>
      <c r="F1252" s="5"/>
      <c r="G1252" s="6"/>
      <c r="H1252" s="7" t="s">
        <v>79</v>
      </c>
      <c r="I1252" s="7">
        <v>95.3</v>
      </c>
      <c r="J1252" s="7" t="s">
        <v>55</v>
      </c>
      <c r="K1252" s="7">
        <v>60.9</v>
      </c>
      <c r="L1252" s="19" t="str">
        <f t="shared" si="30"/>
        <v>胜</v>
      </c>
    </row>
    <row r="1253" spans="2:12">
      <c r="B1253" s="7"/>
      <c r="C1253" s="7"/>
      <c r="D1253" s="7"/>
      <c r="E1253" s="5"/>
      <c r="F1253" s="5"/>
      <c r="G1253" s="6"/>
      <c r="H1253" s="7" t="s">
        <v>79</v>
      </c>
      <c r="I1253" s="7">
        <v>95.3</v>
      </c>
      <c r="J1253" s="7" t="s">
        <v>48</v>
      </c>
      <c r="K1253" s="7">
        <v>37</v>
      </c>
      <c r="L1253" s="19" t="str">
        <f t="shared" si="30"/>
        <v>胜</v>
      </c>
    </row>
    <row r="1254" spans="2:12">
      <c r="B1254" s="7"/>
      <c r="C1254" s="7"/>
      <c r="D1254" s="7"/>
      <c r="E1254" s="5"/>
      <c r="F1254" s="5"/>
      <c r="G1254" s="6"/>
      <c r="H1254" s="7" t="s">
        <v>82</v>
      </c>
      <c r="I1254" s="7">
        <v>90.7</v>
      </c>
      <c r="J1254" s="7" t="s">
        <v>20</v>
      </c>
      <c r="K1254" s="7">
        <v>88.2</v>
      </c>
      <c r="L1254" s="19" t="str">
        <f t="shared" si="30"/>
        <v>胜</v>
      </c>
    </row>
    <row r="1255" spans="2:12">
      <c r="B1255" s="7"/>
      <c r="C1255" s="7"/>
      <c r="D1255" s="7"/>
      <c r="E1255" s="5"/>
      <c r="F1255" s="5"/>
      <c r="G1255" s="6"/>
      <c r="H1255" s="7" t="s">
        <v>82</v>
      </c>
      <c r="I1255" s="7">
        <v>90.7</v>
      </c>
      <c r="J1255" s="7" t="s">
        <v>86</v>
      </c>
      <c r="K1255" s="7">
        <v>99.3</v>
      </c>
      <c r="L1255" s="19" t="str">
        <f t="shared" si="30"/>
        <v>负</v>
      </c>
    </row>
    <row r="1256" spans="2:12">
      <c r="B1256" s="7">
        <v>9</v>
      </c>
      <c r="C1256" s="7" t="s">
        <v>54</v>
      </c>
      <c r="D1256" s="7" t="s">
        <v>188</v>
      </c>
      <c r="E1256" s="7">
        <f>COUNTA(H1256:H1291)</f>
        <v>36</v>
      </c>
      <c r="F1256" s="7">
        <f>COUNTIF(L1256:L1291,"胜")</f>
        <v>29</v>
      </c>
      <c r="G1256" s="8">
        <f>F1256/E1256</f>
        <v>0.805555555555556</v>
      </c>
      <c r="H1256" s="7" t="s">
        <v>59</v>
      </c>
      <c r="I1256" s="7">
        <v>90.7</v>
      </c>
      <c r="J1256" s="7" t="s">
        <v>77</v>
      </c>
      <c r="K1256" s="7">
        <v>83.6</v>
      </c>
      <c r="L1256" s="19" t="str">
        <f t="shared" si="30"/>
        <v>胜</v>
      </c>
    </row>
    <row r="1257" spans="2:12">
      <c r="B1257" s="7"/>
      <c r="C1257" s="7"/>
      <c r="D1257" s="7"/>
      <c r="E1257" s="7"/>
      <c r="F1257" s="7"/>
      <c r="G1257" s="8"/>
      <c r="H1257" s="7" t="s">
        <v>59</v>
      </c>
      <c r="I1257" s="7">
        <v>90.7</v>
      </c>
      <c r="J1257" s="7" t="s">
        <v>55</v>
      </c>
      <c r="K1257" s="7">
        <v>78.2</v>
      </c>
      <c r="L1257" s="19" t="str">
        <f t="shared" si="30"/>
        <v>胜</v>
      </c>
    </row>
    <row r="1258" spans="2:12">
      <c r="B1258" s="7"/>
      <c r="C1258" s="7"/>
      <c r="D1258" s="7"/>
      <c r="E1258" s="7"/>
      <c r="F1258" s="7"/>
      <c r="G1258" s="8"/>
      <c r="H1258" s="7" t="s">
        <v>59</v>
      </c>
      <c r="I1258" s="7">
        <v>90.7</v>
      </c>
      <c r="J1258" s="7" t="s">
        <v>73</v>
      </c>
      <c r="K1258" s="7">
        <v>84.4</v>
      </c>
      <c r="L1258" s="19" t="str">
        <f t="shared" si="30"/>
        <v>胜</v>
      </c>
    </row>
    <row r="1259" spans="2:12">
      <c r="B1259" s="7"/>
      <c r="C1259" s="7"/>
      <c r="D1259" s="7"/>
      <c r="E1259" s="7"/>
      <c r="F1259" s="7"/>
      <c r="G1259" s="8"/>
      <c r="H1259" s="7" t="s">
        <v>60</v>
      </c>
      <c r="I1259" s="7">
        <v>85.9</v>
      </c>
      <c r="J1259" s="7" t="s">
        <v>77</v>
      </c>
      <c r="K1259" s="7">
        <v>87.3</v>
      </c>
      <c r="L1259" s="19" t="str">
        <f t="shared" si="30"/>
        <v>负</v>
      </c>
    </row>
    <row r="1260" spans="2:12">
      <c r="B1260" s="7"/>
      <c r="C1260" s="7"/>
      <c r="D1260" s="7"/>
      <c r="E1260" s="7"/>
      <c r="F1260" s="7"/>
      <c r="G1260" s="8"/>
      <c r="H1260" s="7" t="s">
        <v>60</v>
      </c>
      <c r="I1260" s="7">
        <v>85.9</v>
      </c>
      <c r="J1260" s="7" t="s">
        <v>73</v>
      </c>
      <c r="K1260" s="7">
        <v>76</v>
      </c>
      <c r="L1260" s="19" t="str">
        <f t="shared" si="30"/>
        <v>胜</v>
      </c>
    </row>
    <row r="1261" spans="2:12">
      <c r="B1261" s="7"/>
      <c r="C1261" s="7"/>
      <c r="D1261" s="7"/>
      <c r="E1261" s="7"/>
      <c r="F1261" s="7"/>
      <c r="G1261" s="8"/>
      <c r="H1261" s="7" t="s">
        <v>61</v>
      </c>
      <c r="I1261" s="7">
        <v>93.2</v>
      </c>
      <c r="J1261" s="7" t="s">
        <v>77</v>
      </c>
      <c r="K1261" s="7">
        <v>78.5</v>
      </c>
      <c r="L1261" s="19" t="str">
        <f t="shared" si="30"/>
        <v>胜</v>
      </c>
    </row>
    <row r="1262" spans="2:12">
      <c r="B1262" s="7"/>
      <c r="C1262" s="7"/>
      <c r="D1262" s="7"/>
      <c r="E1262" s="7"/>
      <c r="F1262" s="7"/>
      <c r="G1262" s="8"/>
      <c r="H1262" s="7" t="s">
        <v>61</v>
      </c>
      <c r="I1262" s="7">
        <v>93.2</v>
      </c>
      <c r="J1262" s="7" t="s">
        <v>73</v>
      </c>
      <c r="K1262" s="7">
        <v>77.8</v>
      </c>
      <c r="L1262" s="19" t="str">
        <f t="shared" si="30"/>
        <v>胜</v>
      </c>
    </row>
    <row r="1263" spans="2:12">
      <c r="B1263" s="7"/>
      <c r="C1263" s="7"/>
      <c r="D1263" s="7"/>
      <c r="E1263" s="7"/>
      <c r="F1263" s="7"/>
      <c r="G1263" s="8"/>
      <c r="H1263" s="7" t="s">
        <v>88</v>
      </c>
      <c r="I1263" s="7">
        <v>96.1</v>
      </c>
      <c r="J1263" s="7" t="s">
        <v>155</v>
      </c>
      <c r="K1263" s="7">
        <v>102.7</v>
      </c>
      <c r="L1263" s="19" t="str">
        <f t="shared" si="30"/>
        <v>负</v>
      </c>
    </row>
    <row r="1264" spans="2:12">
      <c r="B1264" s="7"/>
      <c r="C1264" s="7"/>
      <c r="D1264" s="7"/>
      <c r="E1264" s="7"/>
      <c r="F1264" s="7"/>
      <c r="G1264" s="8"/>
      <c r="H1264" s="7" t="s">
        <v>88</v>
      </c>
      <c r="I1264" s="7">
        <v>96.1</v>
      </c>
      <c r="J1264" s="7" t="s">
        <v>148</v>
      </c>
      <c r="K1264" s="7">
        <v>82.3</v>
      </c>
      <c r="L1264" s="19" t="str">
        <f t="shared" si="30"/>
        <v>胜</v>
      </c>
    </row>
    <row r="1265" spans="2:12">
      <c r="B1265" s="7"/>
      <c r="C1265" s="7"/>
      <c r="D1265" s="7"/>
      <c r="E1265" s="7"/>
      <c r="F1265" s="7"/>
      <c r="G1265" s="8"/>
      <c r="H1265" s="7" t="s">
        <v>47</v>
      </c>
      <c r="I1265" s="7">
        <v>92.8</v>
      </c>
      <c r="J1265" s="7" t="s">
        <v>78</v>
      </c>
      <c r="K1265" s="7">
        <v>70.7</v>
      </c>
      <c r="L1265" s="19" t="str">
        <f t="shared" si="30"/>
        <v>胜</v>
      </c>
    </row>
    <row r="1266" spans="2:12">
      <c r="B1266" s="7"/>
      <c r="C1266" s="7"/>
      <c r="D1266" s="7"/>
      <c r="E1266" s="7"/>
      <c r="F1266" s="7"/>
      <c r="G1266" s="8"/>
      <c r="H1266" s="7" t="s">
        <v>47</v>
      </c>
      <c r="I1266" s="7">
        <v>92.8</v>
      </c>
      <c r="J1266" s="7" t="s">
        <v>73</v>
      </c>
      <c r="K1266" s="7">
        <v>70.1</v>
      </c>
      <c r="L1266" s="19" t="str">
        <f t="shared" si="30"/>
        <v>胜</v>
      </c>
    </row>
    <row r="1267" spans="2:12">
      <c r="B1267" s="7"/>
      <c r="C1267" s="7"/>
      <c r="D1267" s="7"/>
      <c r="E1267" s="7"/>
      <c r="F1267" s="7"/>
      <c r="G1267" s="8"/>
      <c r="H1267" s="7" t="s">
        <v>50</v>
      </c>
      <c r="I1267" s="7">
        <v>91.4</v>
      </c>
      <c r="J1267" s="7" t="s">
        <v>78</v>
      </c>
      <c r="K1267" s="7">
        <v>88.3</v>
      </c>
      <c r="L1267" s="19" t="str">
        <f t="shared" si="30"/>
        <v>胜</v>
      </c>
    </row>
    <row r="1268" spans="2:12">
      <c r="B1268" s="7"/>
      <c r="C1268" s="7"/>
      <c r="D1268" s="7"/>
      <c r="E1268" s="7"/>
      <c r="F1268" s="7"/>
      <c r="G1268" s="8"/>
      <c r="H1268" s="7" t="s">
        <v>50</v>
      </c>
      <c r="I1268" s="7">
        <v>91.4</v>
      </c>
      <c r="J1268" s="7" t="s">
        <v>73</v>
      </c>
      <c r="K1268" s="7">
        <v>79.2</v>
      </c>
      <c r="L1268" s="19" t="str">
        <f t="shared" si="30"/>
        <v>胜</v>
      </c>
    </row>
    <row r="1269" spans="2:12">
      <c r="B1269" s="7"/>
      <c r="C1269" s="7"/>
      <c r="D1269" s="7"/>
      <c r="E1269" s="7"/>
      <c r="F1269" s="7"/>
      <c r="G1269" s="8"/>
      <c r="H1269" s="7" t="s">
        <v>51</v>
      </c>
      <c r="I1269" s="7">
        <v>98.8</v>
      </c>
      <c r="J1269" s="7" t="s">
        <v>78</v>
      </c>
      <c r="K1269" s="7">
        <v>69.4</v>
      </c>
      <c r="L1269" s="19" t="str">
        <f t="shared" si="30"/>
        <v>胜</v>
      </c>
    </row>
    <row r="1270" spans="2:12">
      <c r="B1270" s="7"/>
      <c r="C1270" s="7"/>
      <c r="D1270" s="7"/>
      <c r="E1270" s="7"/>
      <c r="F1270" s="7"/>
      <c r="G1270" s="8"/>
      <c r="H1270" s="7" t="s">
        <v>53</v>
      </c>
      <c r="I1270" s="7">
        <v>97.5</v>
      </c>
      <c r="J1270" s="7">
        <v>1168438795</v>
      </c>
      <c r="K1270" s="7">
        <v>103</v>
      </c>
      <c r="L1270" s="19" t="str">
        <f t="shared" ref="L1270:L1333" si="31">IF(I1270&gt;K1270,"胜",IF(I1270=K1270,"平",IF(I1270&lt;K1270,"负")))</f>
        <v>负</v>
      </c>
    </row>
    <row r="1271" spans="2:12">
      <c r="B1271" s="7"/>
      <c r="C1271" s="7"/>
      <c r="D1271" s="7"/>
      <c r="E1271" s="7"/>
      <c r="F1271" s="7"/>
      <c r="G1271" s="8"/>
      <c r="H1271" s="7" t="s">
        <v>53</v>
      </c>
      <c r="I1271" s="7">
        <v>97.5</v>
      </c>
      <c r="J1271" s="7" t="s">
        <v>55</v>
      </c>
      <c r="K1271" s="7">
        <v>89.5</v>
      </c>
      <c r="L1271" s="19" t="str">
        <f t="shared" si="31"/>
        <v>胜</v>
      </c>
    </row>
    <row r="1272" spans="2:12">
      <c r="B1272" s="7"/>
      <c r="C1272" s="7"/>
      <c r="D1272" s="7"/>
      <c r="E1272" s="7"/>
      <c r="F1272" s="7"/>
      <c r="G1272" s="8"/>
      <c r="H1272" s="7" t="s">
        <v>53</v>
      </c>
      <c r="I1272" s="7">
        <v>97.5</v>
      </c>
      <c r="J1272" s="7" t="s">
        <v>40</v>
      </c>
      <c r="K1272" s="7">
        <v>105</v>
      </c>
      <c r="L1272" s="19" t="str">
        <f t="shared" si="31"/>
        <v>负</v>
      </c>
    </row>
    <row r="1273" spans="2:12">
      <c r="B1273" s="7"/>
      <c r="C1273" s="7"/>
      <c r="D1273" s="7"/>
      <c r="E1273" s="7"/>
      <c r="F1273" s="7"/>
      <c r="G1273" s="8"/>
      <c r="H1273" s="7" t="s">
        <v>56</v>
      </c>
      <c r="I1273" s="7">
        <v>101.6</v>
      </c>
      <c r="J1273" s="7">
        <v>1168438795</v>
      </c>
      <c r="K1273" s="7">
        <v>98.8</v>
      </c>
      <c r="L1273" s="19" t="str">
        <f t="shared" si="31"/>
        <v>胜</v>
      </c>
    </row>
    <row r="1274" spans="2:12">
      <c r="B1274" s="7"/>
      <c r="C1274" s="7"/>
      <c r="D1274" s="7"/>
      <c r="E1274" s="7"/>
      <c r="F1274" s="7"/>
      <c r="G1274" s="8"/>
      <c r="H1274" s="7" t="s">
        <v>56</v>
      </c>
      <c r="I1274" s="7">
        <v>101.6</v>
      </c>
      <c r="J1274" s="7" t="s">
        <v>55</v>
      </c>
      <c r="K1274" s="7">
        <v>103.2</v>
      </c>
      <c r="L1274" s="19" t="str">
        <f t="shared" si="31"/>
        <v>负</v>
      </c>
    </row>
    <row r="1275" spans="2:12">
      <c r="B1275" s="7"/>
      <c r="C1275" s="7"/>
      <c r="D1275" s="7"/>
      <c r="E1275" s="7"/>
      <c r="F1275" s="7"/>
      <c r="G1275" s="8"/>
      <c r="H1275" s="7" t="s">
        <v>56</v>
      </c>
      <c r="I1275" s="7">
        <v>101.6</v>
      </c>
      <c r="J1275" s="7" t="s">
        <v>40</v>
      </c>
      <c r="K1275" s="7">
        <v>97.6</v>
      </c>
      <c r="L1275" s="19" t="str">
        <f t="shared" si="31"/>
        <v>胜</v>
      </c>
    </row>
    <row r="1276" spans="2:12">
      <c r="B1276" s="7"/>
      <c r="C1276" s="7"/>
      <c r="D1276" s="7"/>
      <c r="E1276" s="7"/>
      <c r="F1276" s="7"/>
      <c r="G1276" s="8"/>
      <c r="H1276" s="7" t="s">
        <v>131</v>
      </c>
      <c r="I1276" s="7">
        <v>98.3</v>
      </c>
      <c r="J1276" s="7" t="s">
        <v>91</v>
      </c>
      <c r="K1276" s="7">
        <v>90.5</v>
      </c>
      <c r="L1276" s="19" t="str">
        <f t="shared" si="31"/>
        <v>胜</v>
      </c>
    </row>
    <row r="1277" spans="2:12">
      <c r="B1277" s="7"/>
      <c r="C1277" s="7"/>
      <c r="D1277" s="7"/>
      <c r="E1277" s="7"/>
      <c r="F1277" s="7"/>
      <c r="G1277" s="8"/>
      <c r="H1277" s="7" t="s">
        <v>131</v>
      </c>
      <c r="I1277" s="7">
        <v>98.3</v>
      </c>
      <c r="J1277" s="7" t="s">
        <v>86</v>
      </c>
      <c r="K1277" s="7">
        <v>86</v>
      </c>
      <c r="L1277" s="19" t="str">
        <f t="shared" si="31"/>
        <v>胜</v>
      </c>
    </row>
    <row r="1278" spans="2:12">
      <c r="B1278" s="7"/>
      <c r="C1278" s="7"/>
      <c r="D1278" s="7"/>
      <c r="E1278" s="7"/>
      <c r="F1278" s="7"/>
      <c r="G1278" s="8"/>
      <c r="H1278" s="7" t="s">
        <v>131</v>
      </c>
      <c r="I1278" s="7">
        <v>98.3</v>
      </c>
      <c r="J1278" s="7" t="s">
        <v>78</v>
      </c>
      <c r="K1278" s="7">
        <v>80.6</v>
      </c>
      <c r="L1278" s="19" t="str">
        <f t="shared" si="31"/>
        <v>胜</v>
      </c>
    </row>
    <row r="1279" spans="2:12">
      <c r="B1279" s="7"/>
      <c r="C1279" s="7"/>
      <c r="D1279" s="7"/>
      <c r="E1279" s="7"/>
      <c r="F1279" s="7"/>
      <c r="G1279" s="8"/>
      <c r="H1279" s="7" t="s">
        <v>131</v>
      </c>
      <c r="I1279" s="7">
        <v>98.3</v>
      </c>
      <c r="J1279" s="7" t="s">
        <v>132</v>
      </c>
      <c r="K1279" s="7">
        <v>92.3</v>
      </c>
      <c r="L1279" s="19" t="str">
        <f t="shared" si="31"/>
        <v>胜</v>
      </c>
    </row>
    <row r="1280" spans="2:12">
      <c r="B1280" s="7"/>
      <c r="C1280" s="7"/>
      <c r="D1280" s="7"/>
      <c r="E1280" s="7"/>
      <c r="F1280" s="7"/>
      <c r="G1280" s="8"/>
      <c r="H1280" s="7" t="s">
        <v>79</v>
      </c>
      <c r="I1280" s="7">
        <v>97.1</v>
      </c>
      <c r="J1280" s="7" t="s">
        <v>91</v>
      </c>
      <c r="K1280" s="7">
        <v>86.9</v>
      </c>
      <c r="L1280" s="19" t="str">
        <f t="shared" si="31"/>
        <v>胜</v>
      </c>
    </row>
    <row r="1281" spans="2:12">
      <c r="B1281" s="7"/>
      <c r="C1281" s="7"/>
      <c r="D1281" s="7"/>
      <c r="E1281" s="7"/>
      <c r="F1281" s="7"/>
      <c r="G1281" s="8"/>
      <c r="H1281" s="7" t="s">
        <v>79</v>
      </c>
      <c r="I1281" s="7">
        <v>97.1</v>
      </c>
      <c r="J1281" s="7" t="s">
        <v>86</v>
      </c>
      <c r="K1281" s="7">
        <v>97.3</v>
      </c>
      <c r="L1281" s="19" t="str">
        <f t="shared" si="31"/>
        <v>负</v>
      </c>
    </row>
    <row r="1282" spans="2:12">
      <c r="B1282" s="7"/>
      <c r="C1282" s="7"/>
      <c r="D1282" s="7"/>
      <c r="E1282" s="7"/>
      <c r="F1282" s="7"/>
      <c r="G1282" s="8"/>
      <c r="H1282" s="7" t="s">
        <v>79</v>
      </c>
      <c r="I1282" s="7">
        <v>97.1</v>
      </c>
      <c r="J1282" s="7" t="s">
        <v>78</v>
      </c>
      <c r="K1282" s="7">
        <v>72.9</v>
      </c>
      <c r="L1282" s="19" t="str">
        <f t="shared" si="31"/>
        <v>胜</v>
      </c>
    </row>
    <row r="1283" spans="2:12">
      <c r="B1283" s="7"/>
      <c r="C1283" s="7"/>
      <c r="D1283" s="7"/>
      <c r="E1283" s="7"/>
      <c r="F1283" s="7"/>
      <c r="G1283" s="8"/>
      <c r="H1283" s="7" t="s">
        <v>81</v>
      </c>
      <c r="I1283" s="7">
        <v>90.6</v>
      </c>
      <c r="J1283" s="7" t="s">
        <v>91</v>
      </c>
      <c r="K1283" s="7">
        <v>87.9</v>
      </c>
      <c r="L1283" s="19" t="str">
        <f t="shared" si="31"/>
        <v>胜</v>
      </c>
    </row>
    <row r="1284" spans="2:12">
      <c r="B1284" s="7"/>
      <c r="C1284" s="7"/>
      <c r="D1284" s="7"/>
      <c r="E1284" s="7"/>
      <c r="F1284" s="7"/>
      <c r="G1284" s="8"/>
      <c r="H1284" s="7" t="s">
        <v>81</v>
      </c>
      <c r="I1284" s="7">
        <v>90.6</v>
      </c>
      <c r="J1284" s="7" t="s">
        <v>86</v>
      </c>
      <c r="K1284" s="7">
        <v>89.7</v>
      </c>
      <c r="L1284" s="19" t="str">
        <f t="shared" si="31"/>
        <v>胜</v>
      </c>
    </row>
    <row r="1285" spans="2:12">
      <c r="B1285" s="7"/>
      <c r="C1285" s="7"/>
      <c r="D1285" s="7"/>
      <c r="E1285" s="7"/>
      <c r="F1285" s="7"/>
      <c r="G1285" s="8"/>
      <c r="H1285" s="7" t="s">
        <v>81</v>
      </c>
      <c r="I1285" s="7">
        <v>90.6</v>
      </c>
      <c r="J1285" s="7" t="s">
        <v>78</v>
      </c>
      <c r="K1285" s="7">
        <v>84.7</v>
      </c>
      <c r="L1285" s="19" t="str">
        <f t="shared" si="31"/>
        <v>胜</v>
      </c>
    </row>
    <row r="1286" spans="2:12">
      <c r="B1286" s="7"/>
      <c r="C1286" s="7"/>
      <c r="D1286" s="7"/>
      <c r="E1286" s="7"/>
      <c r="F1286" s="7"/>
      <c r="G1286" s="8"/>
      <c r="H1286" s="7" t="s">
        <v>81</v>
      </c>
      <c r="I1286" s="7">
        <v>90.6</v>
      </c>
      <c r="J1286" s="7" t="s">
        <v>132</v>
      </c>
      <c r="K1286" s="7">
        <v>93.2</v>
      </c>
      <c r="L1286" s="19" t="str">
        <f t="shared" si="31"/>
        <v>负</v>
      </c>
    </row>
    <row r="1287" spans="2:12">
      <c r="B1287" s="7"/>
      <c r="C1287" s="7"/>
      <c r="D1287" s="7"/>
      <c r="E1287" s="7"/>
      <c r="F1287" s="7"/>
      <c r="G1287" s="8"/>
      <c r="H1287" s="7" t="s">
        <v>82</v>
      </c>
      <c r="I1287" s="7">
        <v>101.9</v>
      </c>
      <c r="J1287" s="7" t="s">
        <v>48</v>
      </c>
      <c r="K1287" s="7">
        <v>92.6</v>
      </c>
      <c r="L1287" s="19" t="str">
        <f t="shared" si="31"/>
        <v>胜</v>
      </c>
    </row>
    <row r="1288" spans="2:12">
      <c r="B1288" s="7"/>
      <c r="C1288" s="7"/>
      <c r="D1288" s="7"/>
      <c r="E1288" s="7"/>
      <c r="F1288" s="7"/>
      <c r="G1288" s="8"/>
      <c r="H1288" s="7" t="s">
        <v>82</v>
      </c>
      <c r="I1288" s="7">
        <v>101.9</v>
      </c>
      <c r="J1288" s="7" t="s">
        <v>73</v>
      </c>
      <c r="K1288" s="7">
        <v>93.2</v>
      </c>
      <c r="L1288" s="19" t="str">
        <f t="shared" si="31"/>
        <v>胜</v>
      </c>
    </row>
    <row r="1289" spans="2:12">
      <c r="B1289" s="7"/>
      <c r="C1289" s="7"/>
      <c r="D1289" s="7"/>
      <c r="E1289" s="7"/>
      <c r="F1289" s="7"/>
      <c r="G1289" s="8"/>
      <c r="H1289" s="7" t="s">
        <v>161</v>
      </c>
      <c r="I1289" s="7">
        <v>103.5</v>
      </c>
      <c r="J1289" s="7" t="s">
        <v>38</v>
      </c>
      <c r="K1289" s="7">
        <v>101.7</v>
      </c>
      <c r="L1289" s="19" t="str">
        <f t="shared" si="31"/>
        <v>胜</v>
      </c>
    </row>
    <row r="1290" spans="2:12">
      <c r="B1290" s="7"/>
      <c r="C1290" s="7"/>
      <c r="D1290" s="7"/>
      <c r="E1290" s="7"/>
      <c r="F1290" s="7"/>
      <c r="G1290" s="8"/>
      <c r="H1290" s="7" t="s">
        <v>161</v>
      </c>
      <c r="I1290" s="7">
        <v>103.5</v>
      </c>
      <c r="J1290" s="7" t="s">
        <v>86</v>
      </c>
      <c r="K1290" s="7">
        <v>99</v>
      </c>
      <c r="L1290" s="19" t="str">
        <f t="shared" si="31"/>
        <v>胜</v>
      </c>
    </row>
    <row r="1291" spans="2:12">
      <c r="B1291" s="7"/>
      <c r="C1291" s="7"/>
      <c r="D1291" s="7"/>
      <c r="E1291" s="7"/>
      <c r="F1291" s="7"/>
      <c r="G1291" s="8"/>
      <c r="H1291" s="7" t="s">
        <v>161</v>
      </c>
      <c r="I1291" s="7">
        <v>103.5</v>
      </c>
      <c r="J1291" s="7" t="s">
        <v>55</v>
      </c>
      <c r="K1291" s="7">
        <v>85.4</v>
      </c>
      <c r="L1291" s="19" t="str">
        <f t="shared" si="31"/>
        <v>胜</v>
      </c>
    </row>
    <row r="1292" spans="2:12">
      <c r="B1292" s="7">
        <v>13</v>
      </c>
      <c r="C1292" s="43" t="s">
        <v>171</v>
      </c>
      <c r="D1292" s="7" t="s">
        <v>165</v>
      </c>
      <c r="E1292" s="7">
        <f>COUNTA(H1292:H1294)</f>
        <v>3</v>
      </c>
      <c r="F1292" s="5">
        <f>COUNTIF(L1292:L1294,"胜")</f>
        <v>2</v>
      </c>
      <c r="G1292" s="6">
        <f>F1292/E1292</f>
        <v>0.666666666666667</v>
      </c>
      <c r="H1292" s="7" t="s">
        <v>144</v>
      </c>
      <c r="I1292" s="7">
        <v>88.5</v>
      </c>
      <c r="J1292" s="7" t="s">
        <v>117</v>
      </c>
      <c r="K1292" s="7">
        <v>77.3</v>
      </c>
      <c r="L1292" s="19" t="str">
        <f t="shared" si="31"/>
        <v>胜</v>
      </c>
    </row>
    <row r="1293" spans="2:12">
      <c r="B1293" s="7"/>
      <c r="C1293" s="7"/>
      <c r="D1293" s="7"/>
      <c r="E1293" s="7"/>
      <c r="F1293" s="5"/>
      <c r="G1293" s="6"/>
      <c r="H1293" s="7" t="s">
        <v>145</v>
      </c>
      <c r="I1293" s="7">
        <v>51.3</v>
      </c>
      <c r="J1293" s="7" t="s">
        <v>160</v>
      </c>
      <c r="K1293" s="7">
        <v>78.6</v>
      </c>
      <c r="L1293" s="19" t="str">
        <f t="shared" si="31"/>
        <v>负</v>
      </c>
    </row>
    <row r="1294" spans="2:12">
      <c r="B1294" s="7"/>
      <c r="C1294" s="7"/>
      <c r="D1294" s="7"/>
      <c r="E1294" s="7"/>
      <c r="F1294" s="5"/>
      <c r="G1294" s="6"/>
      <c r="H1294" s="7" t="s">
        <v>146</v>
      </c>
      <c r="I1294" s="7">
        <v>84</v>
      </c>
      <c r="J1294" s="7" t="s">
        <v>100</v>
      </c>
      <c r="K1294" s="7">
        <v>50.9</v>
      </c>
      <c r="L1294" s="19" t="str">
        <f t="shared" si="31"/>
        <v>胜</v>
      </c>
    </row>
    <row r="1295" spans="2:12">
      <c r="B1295" s="37"/>
      <c r="C1295" s="37"/>
      <c r="D1295" s="37" t="s">
        <v>14</v>
      </c>
      <c r="E1295" s="37">
        <f>COUNTA(H1295:H1312)</f>
        <v>18</v>
      </c>
      <c r="F1295" s="37">
        <f>COUNTIF(L1295:L1312,"胜")</f>
        <v>13</v>
      </c>
      <c r="G1295" s="8">
        <f>F1295/E1295</f>
        <v>0.722222222222222</v>
      </c>
      <c r="H1295" s="5" t="s">
        <v>12</v>
      </c>
      <c r="I1295" s="37">
        <v>90.5</v>
      </c>
      <c r="J1295" s="37" t="s">
        <v>13</v>
      </c>
      <c r="K1295" s="37">
        <v>93.3</v>
      </c>
      <c r="L1295" s="5" t="str">
        <f t="shared" si="31"/>
        <v>负</v>
      </c>
    </row>
    <row r="1296" spans="2:12">
      <c r="B1296" s="37"/>
      <c r="C1296" s="37"/>
      <c r="D1296" s="37"/>
      <c r="E1296" s="37"/>
      <c r="F1296" s="37"/>
      <c r="G1296" s="8"/>
      <c r="H1296" s="5" t="s">
        <v>12</v>
      </c>
      <c r="I1296" s="37">
        <v>90.5</v>
      </c>
      <c r="J1296" s="37" t="s">
        <v>11</v>
      </c>
      <c r="K1296" s="37">
        <v>32.6</v>
      </c>
      <c r="L1296" s="5" t="str">
        <f t="shared" si="31"/>
        <v>胜</v>
      </c>
    </row>
    <row r="1297" spans="2:12">
      <c r="B1297" s="37"/>
      <c r="C1297" s="37"/>
      <c r="D1297" s="37"/>
      <c r="E1297" s="37"/>
      <c r="F1297" s="37"/>
      <c r="G1297" s="8"/>
      <c r="H1297" s="5" t="s">
        <v>12</v>
      </c>
      <c r="I1297" s="37">
        <v>90.5</v>
      </c>
      <c r="J1297" s="37" t="s">
        <v>15</v>
      </c>
      <c r="K1297" s="37">
        <v>94.3</v>
      </c>
      <c r="L1297" s="5" t="str">
        <f t="shared" si="31"/>
        <v>负</v>
      </c>
    </row>
    <row r="1298" spans="2:12">
      <c r="B1298" s="37"/>
      <c r="C1298" s="37"/>
      <c r="D1298" s="37"/>
      <c r="E1298" s="37"/>
      <c r="F1298" s="37"/>
      <c r="G1298" s="8"/>
      <c r="H1298" s="5" t="s">
        <v>16</v>
      </c>
      <c r="I1298" s="37">
        <v>89.5</v>
      </c>
      <c r="J1298" s="37" t="s">
        <v>13</v>
      </c>
      <c r="K1298" s="37">
        <v>90.4</v>
      </c>
      <c r="L1298" s="5" t="str">
        <f t="shared" si="31"/>
        <v>负</v>
      </c>
    </row>
    <row r="1299" spans="2:12">
      <c r="B1299" s="37"/>
      <c r="C1299" s="37"/>
      <c r="D1299" s="37"/>
      <c r="E1299" s="37"/>
      <c r="F1299" s="37"/>
      <c r="G1299" s="8"/>
      <c r="H1299" s="5" t="s">
        <v>16</v>
      </c>
      <c r="I1299" s="37">
        <v>89.5</v>
      </c>
      <c r="J1299" s="37" t="s">
        <v>11</v>
      </c>
      <c r="K1299" s="37">
        <v>12.1</v>
      </c>
      <c r="L1299" s="5" t="str">
        <f t="shared" si="31"/>
        <v>胜</v>
      </c>
    </row>
    <row r="1300" spans="2:12">
      <c r="B1300" s="37"/>
      <c r="C1300" s="37"/>
      <c r="D1300" s="37"/>
      <c r="E1300" s="37"/>
      <c r="F1300" s="37"/>
      <c r="G1300" s="8"/>
      <c r="H1300" s="5" t="s">
        <v>16</v>
      </c>
      <c r="I1300" s="37">
        <v>89.5</v>
      </c>
      <c r="J1300" s="37" t="s">
        <v>15</v>
      </c>
      <c r="K1300" s="37">
        <v>85.3</v>
      </c>
      <c r="L1300" s="5" t="str">
        <f t="shared" si="31"/>
        <v>胜</v>
      </c>
    </row>
    <row r="1301" spans="2:12">
      <c r="B1301" s="37"/>
      <c r="C1301" s="37"/>
      <c r="D1301" s="37"/>
      <c r="E1301" s="37"/>
      <c r="F1301" s="37"/>
      <c r="G1301" s="8"/>
      <c r="H1301" s="5" t="s">
        <v>17</v>
      </c>
      <c r="I1301" s="37">
        <v>89.8</v>
      </c>
      <c r="J1301" s="37" t="s">
        <v>13</v>
      </c>
      <c r="K1301" s="37">
        <v>75.6</v>
      </c>
      <c r="L1301" s="5" t="str">
        <f t="shared" si="31"/>
        <v>胜</v>
      </c>
    </row>
    <row r="1302" spans="2:12">
      <c r="B1302" s="37"/>
      <c r="C1302" s="37"/>
      <c r="D1302" s="37"/>
      <c r="E1302" s="37"/>
      <c r="F1302" s="37"/>
      <c r="G1302" s="8"/>
      <c r="H1302" s="5" t="s">
        <v>17</v>
      </c>
      <c r="I1302" s="37">
        <v>89.8</v>
      </c>
      <c r="J1302" s="37" t="s">
        <v>15</v>
      </c>
      <c r="K1302" s="37">
        <v>86.8</v>
      </c>
      <c r="L1302" s="5" t="str">
        <f t="shared" si="31"/>
        <v>胜</v>
      </c>
    </row>
    <row r="1303" spans="2:12">
      <c r="B1303" s="37"/>
      <c r="C1303" s="37"/>
      <c r="D1303" s="37"/>
      <c r="E1303" s="37"/>
      <c r="F1303" s="37"/>
      <c r="G1303" s="8"/>
      <c r="H1303" s="19" t="s">
        <v>103</v>
      </c>
      <c r="I1303" s="19">
        <v>96.3</v>
      </c>
      <c r="J1303" s="19" t="s">
        <v>102</v>
      </c>
      <c r="K1303" s="19">
        <v>92</v>
      </c>
      <c r="L1303" s="19" t="str">
        <f t="shared" si="31"/>
        <v>胜</v>
      </c>
    </row>
    <row r="1304" spans="2:12">
      <c r="B1304" s="37"/>
      <c r="C1304" s="37"/>
      <c r="D1304" s="37"/>
      <c r="E1304" s="37"/>
      <c r="F1304" s="37"/>
      <c r="G1304" s="8"/>
      <c r="H1304" s="19" t="s">
        <v>103</v>
      </c>
      <c r="I1304" s="19">
        <v>96.3</v>
      </c>
      <c r="J1304" s="19" t="s">
        <v>26</v>
      </c>
      <c r="K1304" s="19">
        <v>81.1</v>
      </c>
      <c r="L1304" s="19" t="str">
        <f t="shared" si="31"/>
        <v>胜</v>
      </c>
    </row>
    <row r="1305" spans="2:12">
      <c r="B1305" s="37"/>
      <c r="C1305" s="37"/>
      <c r="D1305" s="37"/>
      <c r="E1305" s="37"/>
      <c r="F1305" s="37"/>
      <c r="G1305" s="8"/>
      <c r="H1305" s="19" t="s">
        <v>103</v>
      </c>
      <c r="I1305" s="19">
        <v>96.3</v>
      </c>
      <c r="J1305" s="19" t="s">
        <v>104</v>
      </c>
      <c r="K1305" s="19">
        <v>88.8</v>
      </c>
      <c r="L1305" s="19" t="str">
        <f t="shared" si="31"/>
        <v>胜</v>
      </c>
    </row>
    <row r="1306" spans="2:12">
      <c r="B1306" s="37"/>
      <c r="C1306" s="37"/>
      <c r="D1306" s="37"/>
      <c r="E1306" s="37"/>
      <c r="F1306" s="37"/>
      <c r="G1306" s="8"/>
      <c r="H1306" s="19" t="s">
        <v>105</v>
      </c>
      <c r="I1306" s="19">
        <v>96.3</v>
      </c>
      <c r="J1306" s="19" t="s">
        <v>102</v>
      </c>
      <c r="K1306" s="19">
        <v>95.9</v>
      </c>
      <c r="L1306" s="19" t="str">
        <f t="shared" si="31"/>
        <v>胜</v>
      </c>
    </row>
    <row r="1307" spans="2:12">
      <c r="B1307" s="37"/>
      <c r="C1307" s="37"/>
      <c r="D1307" s="37"/>
      <c r="E1307" s="37"/>
      <c r="F1307" s="37"/>
      <c r="G1307" s="8"/>
      <c r="H1307" s="19" t="s">
        <v>105</v>
      </c>
      <c r="I1307" s="19">
        <v>96.3</v>
      </c>
      <c r="J1307" s="19" t="s">
        <v>26</v>
      </c>
      <c r="K1307" s="19">
        <v>93</v>
      </c>
      <c r="L1307" s="19" t="str">
        <f t="shared" si="31"/>
        <v>胜</v>
      </c>
    </row>
    <row r="1308" spans="2:12">
      <c r="B1308" s="37"/>
      <c r="C1308" s="37"/>
      <c r="D1308" s="37"/>
      <c r="E1308" s="37"/>
      <c r="F1308" s="37"/>
      <c r="G1308" s="8"/>
      <c r="H1308" s="19" t="s">
        <v>105</v>
      </c>
      <c r="I1308" s="19">
        <v>96.3</v>
      </c>
      <c r="J1308" s="19" t="s">
        <v>104</v>
      </c>
      <c r="K1308" s="19">
        <v>79.3</v>
      </c>
      <c r="L1308" s="19" t="str">
        <f t="shared" si="31"/>
        <v>胜</v>
      </c>
    </row>
    <row r="1309" spans="2:12">
      <c r="B1309" s="37"/>
      <c r="C1309" s="37"/>
      <c r="D1309" s="37"/>
      <c r="E1309" s="37"/>
      <c r="F1309" s="37"/>
      <c r="G1309" s="8"/>
      <c r="H1309" s="19" t="s">
        <v>106</v>
      </c>
      <c r="I1309" s="19">
        <v>89.8</v>
      </c>
      <c r="J1309" s="19" t="s">
        <v>102</v>
      </c>
      <c r="K1309" s="19">
        <v>92.5</v>
      </c>
      <c r="L1309" s="19" t="str">
        <f t="shared" si="31"/>
        <v>负</v>
      </c>
    </row>
    <row r="1310" spans="2:12">
      <c r="B1310" s="37"/>
      <c r="C1310" s="37"/>
      <c r="D1310" s="37"/>
      <c r="E1310" s="37"/>
      <c r="F1310" s="37"/>
      <c r="G1310" s="8"/>
      <c r="H1310" s="19" t="s">
        <v>106</v>
      </c>
      <c r="I1310" s="19">
        <v>89.8</v>
      </c>
      <c r="J1310" s="19" t="s">
        <v>104</v>
      </c>
      <c r="K1310" s="19">
        <v>82.8</v>
      </c>
      <c r="L1310" s="19" t="str">
        <f t="shared" si="31"/>
        <v>胜</v>
      </c>
    </row>
    <row r="1311" spans="2:12">
      <c r="B1311" s="37"/>
      <c r="C1311" s="37"/>
      <c r="D1311" s="37"/>
      <c r="E1311" s="37"/>
      <c r="F1311" s="37"/>
      <c r="G1311" s="8"/>
      <c r="H1311" s="19" t="s">
        <v>107</v>
      </c>
      <c r="I1311" s="19">
        <v>102</v>
      </c>
      <c r="J1311" s="19" t="s">
        <v>62</v>
      </c>
      <c r="K1311" s="19">
        <v>93.8</v>
      </c>
      <c r="L1311" s="19" t="str">
        <f t="shared" si="31"/>
        <v>胜</v>
      </c>
    </row>
    <row r="1312" spans="2:12">
      <c r="B1312" s="37"/>
      <c r="C1312" s="37"/>
      <c r="D1312" s="37"/>
      <c r="E1312" s="37"/>
      <c r="F1312" s="37"/>
      <c r="G1312" s="8"/>
      <c r="H1312" s="19" t="s">
        <v>166</v>
      </c>
      <c r="I1312" s="19">
        <v>91.8</v>
      </c>
      <c r="J1312" s="19" t="s">
        <v>55</v>
      </c>
      <c r="K1312" s="19">
        <v>92.5</v>
      </c>
      <c r="L1312" s="19" t="str">
        <f t="shared" si="31"/>
        <v>负</v>
      </c>
    </row>
    <row r="1313" spans="2:12">
      <c r="B1313" s="7">
        <v>29</v>
      </c>
      <c r="C1313" s="7" t="s">
        <v>96</v>
      </c>
      <c r="D1313" s="7" t="s">
        <v>96</v>
      </c>
      <c r="E1313" s="7">
        <f>COUNTA(H1313:H1327)</f>
        <v>15</v>
      </c>
      <c r="F1313" s="5">
        <f>COUNTIF(L1313:L1327,"胜")</f>
        <v>6</v>
      </c>
      <c r="G1313" s="6">
        <f>F1313/E1313</f>
        <v>0.4</v>
      </c>
      <c r="H1313" s="7" t="s">
        <v>28</v>
      </c>
      <c r="I1313" s="7">
        <v>70.4</v>
      </c>
      <c r="J1313" s="7" t="s">
        <v>35</v>
      </c>
      <c r="K1313" s="7">
        <v>88.3</v>
      </c>
      <c r="L1313" s="19" t="str">
        <f t="shared" si="31"/>
        <v>负</v>
      </c>
    </row>
    <row r="1314" spans="2:12">
      <c r="B1314" s="7"/>
      <c r="C1314" s="7"/>
      <c r="D1314" s="7"/>
      <c r="E1314" s="7"/>
      <c r="F1314" s="5"/>
      <c r="G1314" s="6"/>
      <c r="H1314" s="7" t="s">
        <v>28</v>
      </c>
      <c r="I1314" s="7">
        <v>70.4</v>
      </c>
      <c r="J1314" s="7" t="s">
        <v>21</v>
      </c>
      <c r="K1314" s="7">
        <v>50.8</v>
      </c>
      <c r="L1314" s="19" t="str">
        <f t="shared" si="31"/>
        <v>胜</v>
      </c>
    </row>
    <row r="1315" spans="2:12">
      <c r="B1315" s="7"/>
      <c r="C1315" s="7"/>
      <c r="D1315" s="7"/>
      <c r="E1315" s="7"/>
      <c r="F1315" s="5"/>
      <c r="G1315" s="6"/>
      <c r="H1315" s="7" t="s">
        <v>28</v>
      </c>
      <c r="I1315" s="7">
        <v>70.4</v>
      </c>
      <c r="J1315" s="7" t="s">
        <v>20</v>
      </c>
      <c r="K1315" s="7">
        <v>78.4</v>
      </c>
      <c r="L1315" s="19" t="str">
        <f t="shared" si="31"/>
        <v>负</v>
      </c>
    </row>
    <row r="1316" spans="2:12">
      <c r="B1316" s="7"/>
      <c r="C1316" s="7"/>
      <c r="D1316" s="7"/>
      <c r="E1316" s="7"/>
      <c r="F1316" s="5"/>
      <c r="G1316" s="6"/>
      <c r="H1316" s="7" t="s">
        <v>144</v>
      </c>
      <c r="I1316" s="7">
        <v>84.3</v>
      </c>
      <c r="J1316" s="7" t="s">
        <v>132</v>
      </c>
      <c r="K1316" s="7">
        <v>88.7</v>
      </c>
      <c r="L1316" s="19" t="str">
        <f t="shared" si="31"/>
        <v>负</v>
      </c>
    </row>
    <row r="1317" spans="2:12">
      <c r="B1317" s="7"/>
      <c r="C1317" s="7"/>
      <c r="D1317" s="7"/>
      <c r="E1317" s="7"/>
      <c r="F1317" s="5"/>
      <c r="G1317" s="6"/>
      <c r="H1317" s="7" t="s">
        <v>145</v>
      </c>
      <c r="I1317" s="7">
        <v>74.8</v>
      </c>
      <c r="J1317" s="7" t="s">
        <v>151</v>
      </c>
      <c r="K1317" s="7">
        <v>84.1</v>
      </c>
      <c r="L1317" s="19" t="str">
        <f t="shared" si="31"/>
        <v>负</v>
      </c>
    </row>
    <row r="1318" spans="2:12">
      <c r="B1318" s="7"/>
      <c r="C1318" s="7"/>
      <c r="D1318" s="7"/>
      <c r="E1318" s="7"/>
      <c r="F1318" s="5"/>
      <c r="G1318" s="6"/>
      <c r="H1318" s="7" t="s">
        <v>146</v>
      </c>
      <c r="I1318" s="7">
        <v>62.6</v>
      </c>
      <c r="J1318" s="7" t="s">
        <v>87</v>
      </c>
      <c r="K1318" s="7">
        <v>51.6</v>
      </c>
      <c r="L1318" s="19" t="str">
        <f t="shared" si="31"/>
        <v>胜</v>
      </c>
    </row>
    <row r="1319" spans="2:12">
      <c r="B1319" s="7"/>
      <c r="C1319" s="7"/>
      <c r="D1319" s="7"/>
      <c r="E1319" s="7"/>
      <c r="F1319" s="5"/>
      <c r="G1319" s="6"/>
      <c r="H1319" s="7" t="s">
        <v>37</v>
      </c>
      <c r="I1319" s="7">
        <v>82.2</v>
      </c>
      <c r="J1319" s="7" t="s">
        <v>92</v>
      </c>
      <c r="K1319" s="7">
        <v>76.6</v>
      </c>
      <c r="L1319" s="19" t="str">
        <f t="shared" si="31"/>
        <v>胜</v>
      </c>
    </row>
    <row r="1320" spans="2:12">
      <c r="B1320" s="7"/>
      <c r="C1320" s="7"/>
      <c r="D1320" s="7"/>
      <c r="E1320" s="7"/>
      <c r="F1320" s="5"/>
      <c r="G1320" s="6"/>
      <c r="H1320" s="7" t="s">
        <v>37</v>
      </c>
      <c r="I1320" s="7">
        <v>82.2</v>
      </c>
      <c r="J1320" s="7" t="s">
        <v>72</v>
      </c>
      <c r="K1320" s="7">
        <v>86.3</v>
      </c>
      <c r="L1320" s="19" t="str">
        <f t="shared" si="31"/>
        <v>负</v>
      </c>
    </row>
    <row r="1321" spans="2:12">
      <c r="B1321" s="7"/>
      <c r="C1321" s="7"/>
      <c r="D1321" s="7"/>
      <c r="E1321" s="7"/>
      <c r="F1321" s="5"/>
      <c r="G1321" s="6"/>
      <c r="H1321" s="7" t="s">
        <v>41</v>
      </c>
      <c r="I1321" s="7">
        <v>80</v>
      </c>
      <c r="J1321" s="7" t="s">
        <v>92</v>
      </c>
      <c r="K1321" s="7">
        <v>81.9</v>
      </c>
      <c r="L1321" s="19" t="str">
        <f t="shared" si="31"/>
        <v>负</v>
      </c>
    </row>
    <row r="1322" spans="2:12">
      <c r="B1322" s="7"/>
      <c r="C1322" s="7"/>
      <c r="D1322" s="7"/>
      <c r="E1322" s="7"/>
      <c r="F1322" s="5"/>
      <c r="G1322" s="6"/>
      <c r="H1322" s="7" t="s">
        <v>42</v>
      </c>
      <c r="I1322" s="7">
        <v>76.5</v>
      </c>
      <c r="J1322" s="7" t="s">
        <v>92</v>
      </c>
      <c r="K1322" s="7">
        <v>79.7</v>
      </c>
      <c r="L1322" s="19" t="str">
        <f t="shared" si="31"/>
        <v>负</v>
      </c>
    </row>
    <row r="1323" spans="2:12">
      <c r="B1323" s="7"/>
      <c r="C1323" s="7"/>
      <c r="D1323" s="7"/>
      <c r="E1323" s="7"/>
      <c r="F1323" s="5"/>
      <c r="G1323" s="6"/>
      <c r="H1323" s="7" t="s">
        <v>42</v>
      </c>
      <c r="I1323" s="7">
        <v>76.5</v>
      </c>
      <c r="J1323" s="7" t="s">
        <v>72</v>
      </c>
      <c r="K1323" s="7">
        <v>91.2</v>
      </c>
      <c r="L1323" s="19" t="str">
        <f t="shared" si="31"/>
        <v>负</v>
      </c>
    </row>
    <row r="1324" spans="2:12">
      <c r="B1324" s="7"/>
      <c r="C1324" s="7"/>
      <c r="D1324" s="7"/>
      <c r="E1324" s="7"/>
      <c r="F1324" s="5"/>
      <c r="G1324" s="6"/>
      <c r="H1324" s="7" t="s">
        <v>43</v>
      </c>
      <c r="I1324" s="7">
        <v>93.2</v>
      </c>
      <c r="J1324" s="7" t="s">
        <v>92</v>
      </c>
      <c r="K1324" s="7">
        <v>82.2</v>
      </c>
      <c r="L1324" s="19" t="str">
        <f t="shared" si="31"/>
        <v>胜</v>
      </c>
    </row>
    <row r="1325" spans="2:12">
      <c r="B1325" s="7"/>
      <c r="C1325" s="7"/>
      <c r="D1325" s="7"/>
      <c r="E1325" s="7"/>
      <c r="F1325" s="5"/>
      <c r="G1325" s="6"/>
      <c r="H1325" s="7" t="s">
        <v>43</v>
      </c>
      <c r="I1325" s="7">
        <v>93.2</v>
      </c>
      <c r="J1325" s="7" t="s">
        <v>72</v>
      </c>
      <c r="K1325" s="7">
        <v>88.5</v>
      </c>
      <c r="L1325" s="19" t="str">
        <f t="shared" si="31"/>
        <v>胜</v>
      </c>
    </row>
    <row r="1326" spans="2:12">
      <c r="B1326" s="7"/>
      <c r="C1326" s="7"/>
      <c r="D1326" s="7"/>
      <c r="E1326" s="7"/>
      <c r="F1326" s="5"/>
      <c r="G1326" s="6"/>
      <c r="H1326" s="7" t="s">
        <v>44</v>
      </c>
      <c r="I1326" s="7">
        <v>93.6</v>
      </c>
      <c r="J1326" s="7" t="s">
        <v>141</v>
      </c>
      <c r="K1326" s="7">
        <v>85.8</v>
      </c>
      <c r="L1326" s="19" t="str">
        <f t="shared" si="31"/>
        <v>胜</v>
      </c>
    </row>
    <row r="1327" spans="2:12">
      <c r="B1327" s="7"/>
      <c r="C1327" s="7"/>
      <c r="D1327" s="7"/>
      <c r="E1327" s="7"/>
      <c r="F1327" s="5"/>
      <c r="G1327" s="6"/>
      <c r="H1327" s="7" t="s">
        <v>45</v>
      </c>
      <c r="I1327" s="7">
        <v>91.6</v>
      </c>
      <c r="J1327" s="7" t="s">
        <v>39</v>
      </c>
      <c r="K1327" s="7">
        <v>92.7</v>
      </c>
      <c r="L1327" s="19" t="str">
        <f t="shared" si="31"/>
        <v>负</v>
      </c>
    </row>
    <row r="1328" spans="2:12">
      <c r="B1328" s="7"/>
      <c r="C1328" s="7"/>
      <c r="D1328" s="7" t="s">
        <v>158</v>
      </c>
      <c r="E1328" s="7">
        <f>COUNTA(H1328:H1329)</f>
        <v>2</v>
      </c>
      <c r="F1328" s="5">
        <f>COUNTIF(L1328:L1329,"胜")</f>
        <v>0</v>
      </c>
      <c r="G1328" s="6">
        <f>F1328/E1328</f>
        <v>0</v>
      </c>
      <c r="H1328" s="7" t="s">
        <v>144</v>
      </c>
      <c r="I1328" s="7">
        <v>83.1</v>
      </c>
      <c r="J1328" s="7" t="s">
        <v>159</v>
      </c>
      <c r="K1328" s="7">
        <v>93.6</v>
      </c>
      <c r="L1328" s="19" t="str">
        <f t="shared" si="31"/>
        <v>负</v>
      </c>
    </row>
    <row r="1329" spans="2:12">
      <c r="B1329" s="7"/>
      <c r="C1329" s="7"/>
      <c r="D1329" s="7"/>
      <c r="E1329" s="7"/>
      <c r="F1329" s="5"/>
      <c r="G1329" s="6"/>
      <c r="H1329" s="7" t="s">
        <v>145</v>
      </c>
      <c r="I1329" s="7">
        <v>80.4</v>
      </c>
      <c r="J1329" s="7" t="s">
        <v>38</v>
      </c>
      <c r="K1329" s="7">
        <v>90.6</v>
      </c>
      <c r="L1329" s="19" t="str">
        <f t="shared" si="31"/>
        <v>负</v>
      </c>
    </row>
    <row r="1330" spans="2:12">
      <c r="B1330" s="7">
        <v>206</v>
      </c>
      <c r="C1330" s="7" t="s">
        <v>189</v>
      </c>
      <c r="D1330" s="7" t="s">
        <v>117</v>
      </c>
      <c r="E1330" s="37">
        <f>COUNTA(H1330:H1347)</f>
        <v>18</v>
      </c>
      <c r="F1330" s="37">
        <f>COUNTIF(L1330:L1347,"胜")</f>
        <v>1</v>
      </c>
      <c r="G1330" s="8">
        <f>F1330/E1330</f>
        <v>0.0555555555555556</v>
      </c>
      <c r="H1330" s="7" t="s">
        <v>28</v>
      </c>
      <c r="I1330" s="7">
        <v>48.8</v>
      </c>
      <c r="J1330" s="7" t="s">
        <v>100</v>
      </c>
      <c r="K1330" s="7">
        <v>92.5</v>
      </c>
      <c r="L1330" s="19" t="str">
        <f t="shared" ref="L1330:L1355" si="32">IF(I1330&gt;K1330,"胜",IF(I1330=K1330,"平",IF(I1330&lt;K1330,"负")))</f>
        <v>负</v>
      </c>
    </row>
    <row r="1331" spans="2:12">
      <c r="B1331" s="7"/>
      <c r="C1331" s="7"/>
      <c r="D1331" s="7"/>
      <c r="E1331" s="37"/>
      <c r="F1331" s="37"/>
      <c r="G1331" s="8"/>
      <c r="H1331" s="7" t="s">
        <v>28</v>
      </c>
      <c r="I1331" s="7">
        <v>48.8</v>
      </c>
      <c r="J1331" s="7" t="s">
        <v>116</v>
      </c>
      <c r="K1331" s="7">
        <v>85.9</v>
      </c>
      <c r="L1331" s="19" t="str">
        <f t="shared" si="32"/>
        <v>负</v>
      </c>
    </row>
    <row r="1332" spans="2:12">
      <c r="B1332" s="7"/>
      <c r="C1332" s="7"/>
      <c r="D1332" s="7"/>
      <c r="E1332" s="37"/>
      <c r="F1332" s="37"/>
      <c r="G1332" s="8"/>
      <c r="H1332" s="7" t="s">
        <v>28</v>
      </c>
      <c r="I1332" s="7">
        <v>48.8</v>
      </c>
      <c r="J1332" s="7" t="s">
        <v>115</v>
      </c>
      <c r="K1332" s="7">
        <v>72.4</v>
      </c>
      <c r="L1332" s="19" t="str">
        <f t="shared" si="32"/>
        <v>负</v>
      </c>
    </row>
    <row r="1333" spans="2:12">
      <c r="B1333" s="7"/>
      <c r="C1333" s="7"/>
      <c r="D1333" s="7"/>
      <c r="E1333" s="37"/>
      <c r="F1333" s="37"/>
      <c r="G1333" s="8"/>
      <c r="H1333" s="7" t="s">
        <v>32</v>
      </c>
      <c r="I1333" s="7">
        <v>48.3</v>
      </c>
      <c r="J1333" s="7" t="s">
        <v>100</v>
      </c>
      <c r="K1333" s="7">
        <v>86.2</v>
      </c>
      <c r="L1333" s="19" t="str">
        <f t="shared" si="32"/>
        <v>负</v>
      </c>
    </row>
    <row r="1334" spans="2:12">
      <c r="B1334" s="7"/>
      <c r="C1334" s="7"/>
      <c r="D1334" s="7"/>
      <c r="E1334" s="37"/>
      <c r="F1334" s="37"/>
      <c r="G1334" s="8"/>
      <c r="H1334" s="7" t="s">
        <v>32</v>
      </c>
      <c r="I1334" s="7">
        <v>48.3</v>
      </c>
      <c r="J1334" s="7" t="s">
        <v>116</v>
      </c>
      <c r="K1334" s="7">
        <v>75.7</v>
      </c>
      <c r="L1334" s="19" t="str">
        <f t="shared" si="32"/>
        <v>负</v>
      </c>
    </row>
    <row r="1335" spans="2:12">
      <c r="B1335" s="7"/>
      <c r="C1335" s="7"/>
      <c r="D1335" s="7"/>
      <c r="E1335" s="37"/>
      <c r="F1335" s="37"/>
      <c r="G1335" s="8"/>
      <c r="H1335" s="7" t="s">
        <v>32</v>
      </c>
      <c r="I1335" s="7">
        <v>48.3</v>
      </c>
      <c r="J1335" s="7" t="s">
        <v>115</v>
      </c>
      <c r="K1335" s="7">
        <v>79.8</v>
      </c>
      <c r="L1335" s="19" t="str">
        <f t="shared" si="32"/>
        <v>负</v>
      </c>
    </row>
    <row r="1336" spans="2:12">
      <c r="B1336" s="7"/>
      <c r="C1336" s="7"/>
      <c r="D1336" s="7"/>
      <c r="E1336" s="37"/>
      <c r="F1336" s="37"/>
      <c r="G1336" s="8"/>
      <c r="H1336" s="7" t="s">
        <v>33</v>
      </c>
      <c r="I1336" s="7">
        <v>74.9</v>
      </c>
      <c r="J1336" s="7" t="s">
        <v>100</v>
      </c>
      <c r="K1336" s="7">
        <v>92.7</v>
      </c>
      <c r="L1336" s="19" t="str">
        <f t="shared" si="32"/>
        <v>负</v>
      </c>
    </row>
    <row r="1337" spans="2:12">
      <c r="B1337" s="7"/>
      <c r="C1337" s="7"/>
      <c r="D1337" s="7"/>
      <c r="E1337" s="37"/>
      <c r="F1337" s="37"/>
      <c r="G1337" s="8"/>
      <c r="H1337" s="7" t="s">
        <v>33</v>
      </c>
      <c r="I1337" s="7">
        <v>74.9</v>
      </c>
      <c r="J1337" s="7" t="s">
        <v>116</v>
      </c>
      <c r="K1337" s="7">
        <v>91.8</v>
      </c>
      <c r="L1337" s="19" t="str">
        <f t="shared" si="32"/>
        <v>负</v>
      </c>
    </row>
    <row r="1338" spans="2:12">
      <c r="B1338" s="7"/>
      <c r="C1338" s="7"/>
      <c r="D1338" s="7"/>
      <c r="E1338" s="37"/>
      <c r="F1338" s="37"/>
      <c r="G1338" s="8"/>
      <c r="H1338" s="7" t="s">
        <v>33</v>
      </c>
      <c r="I1338" s="7">
        <v>74.9</v>
      </c>
      <c r="J1338" s="7" t="s">
        <v>115</v>
      </c>
      <c r="K1338" s="7">
        <v>82.6</v>
      </c>
      <c r="L1338" s="19" t="str">
        <f t="shared" si="32"/>
        <v>负</v>
      </c>
    </row>
    <row r="1339" spans="2:12">
      <c r="B1339" s="7"/>
      <c r="C1339" s="7"/>
      <c r="D1339" s="7"/>
      <c r="E1339" s="37"/>
      <c r="F1339" s="37"/>
      <c r="G1339" s="8"/>
      <c r="H1339" s="7" t="s">
        <v>93</v>
      </c>
      <c r="I1339" s="7">
        <v>71.1</v>
      </c>
      <c r="J1339" s="7" t="s">
        <v>21</v>
      </c>
      <c r="K1339" s="7">
        <v>89.3</v>
      </c>
      <c r="L1339" s="19" t="str">
        <f t="shared" si="32"/>
        <v>负</v>
      </c>
    </row>
    <row r="1340" spans="2:12">
      <c r="B1340" s="7"/>
      <c r="C1340" s="7"/>
      <c r="D1340" s="7"/>
      <c r="E1340" s="37"/>
      <c r="F1340" s="37"/>
      <c r="G1340" s="8"/>
      <c r="H1340" s="7" t="s">
        <v>93</v>
      </c>
      <c r="I1340" s="7">
        <v>71.1</v>
      </c>
      <c r="J1340" s="7" t="s">
        <v>87</v>
      </c>
      <c r="K1340" s="7">
        <v>30.3</v>
      </c>
      <c r="L1340" s="19" t="str">
        <f t="shared" si="32"/>
        <v>胜</v>
      </c>
    </row>
    <row r="1341" spans="2:12">
      <c r="B1341" s="7"/>
      <c r="C1341" s="7"/>
      <c r="D1341" s="7"/>
      <c r="E1341" s="37"/>
      <c r="F1341" s="37"/>
      <c r="G1341" s="8"/>
      <c r="H1341" s="7" t="s">
        <v>94</v>
      </c>
      <c r="I1341" s="7">
        <v>81.2</v>
      </c>
      <c r="J1341" s="7" t="s">
        <v>72</v>
      </c>
      <c r="K1341" s="7">
        <v>89</v>
      </c>
      <c r="L1341" s="19" t="str">
        <f t="shared" si="32"/>
        <v>负</v>
      </c>
    </row>
    <row r="1342" spans="2:12">
      <c r="B1342" s="7"/>
      <c r="C1342" s="7"/>
      <c r="D1342" s="7"/>
      <c r="E1342" s="37"/>
      <c r="F1342" s="37"/>
      <c r="G1342" s="8"/>
      <c r="H1342" s="7" t="s">
        <v>94</v>
      </c>
      <c r="I1342" s="7">
        <v>81.2</v>
      </c>
      <c r="J1342" s="7" t="s">
        <v>21</v>
      </c>
      <c r="K1342" s="7">
        <v>93</v>
      </c>
      <c r="L1342" s="19" t="str">
        <f t="shared" si="32"/>
        <v>负</v>
      </c>
    </row>
    <row r="1343" spans="2:12">
      <c r="B1343" s="7"/>
      <c r="C1343" s="7"/>
      <c r="D1343" s="7"/>
      <c r="E1343" s="37"/>
      <c r="F1343" s="37"/>
      <c r="G1343" s="8"/>
      <c r="H1343" s="7" t="s">
        <v>95</v>
      </c>
      <c r="I1343" s="7">
        <v>46.7</v>
      </c>
      <c r="J1343" s="7" t="s">
        <v>21</v>
      </c>
      <c r="K1343" s="7">
        <v>91.7</v>
      </c>
      <c r="L1343" s="19" t="str">
        <f t="shared" si="32"/>
        <v>负</v>
      </c>
    </row>
    <row r="1344" spans="2:12">
      <c r="B1344" s="7"/>
      <c r="C1344" s="7"/>
      <c r="D1344" s="7"/>
      <c r="E1344" s="37"/>
      <c r="F1344" s="37"/>
      <c r="G1344" s="8"/>
      <c r="H1344" s="7" t="s">
        <v>119</v>
      </c>
      <c r="I1344" s="7">
        <v>71.2</v>
      </c>
      <c r="J1344" s="7" t="s">
        <v>38</v>
      </c>
      <c r="K1344" s="7">
        <v>97.7</v>
      </c>
      <c r="L1344" s="19" t="str">
        <f t="shared" si="32"/>
        <v>负</v>
      </c>
    </row>
    <row r="1345" spans="2:12">
      <c r="B1345" s="7"/>
      <c r="C1345" s="7"/>
      <c r="D1345" s="7"/>
      <c r="E1345" s="37"/>
      <c r="F1345" s="37"/>
      <c r="G1345" s="8"/>
      <c r="H1345" s="7" t="s">
        <v>120</v>
      </c>
      <c r="I1345" s="7">
        <v>82</v>
      </c>
      <c r="J1345" s="7" t="s">
        <v>38</v>
      </c>
      <c r="K1345" s="7">
        <v>96.4</v>
      </c>
      <c r="L1345" s="19" t="str">
        <f t="shared" si="32"/>
        <v>负</v>
      </c>
    </row>
    <row r="1346" spans="2:12">
      <c r="B1346" s="7"/>
      <c r="C1346" s="7"/>
      <c r="D1346" s="7"/>
      <c r="E1346" s="37"/>
      <c r="F1346" s="37"/>
      <c r="G1346" s="8"/>
      <c r="H1346" s="7" t="s">
        <v>144</v>
      </c>
      <c r="I1346" s="7">
        <v>77.3</v>
      </c>
      <c r="J1346" s="7" t="s">
        <v>165</v>
      </c>
      <c r="K1346" s="7">
        <v>88.5</v>
      </c>
      <c r="L1346" s="19" t="str">
        <f t="shared" si="32"/>
        <v>负</v>
      </c>
    </row>
    <row r="1347" spans="2:12">
      <c r="B1347" s="7"/>
      <c r="C1347" s="7"/>
      <c r="D1347" s="7"/>
      <c r="E1347" s="37"/>
      <c r="F1347" s="37"/>
      <c r="G1347" s="8"/>
      <c r="H1347" s="7" t="s">
        <v>145</v>
      </c>
      <c r="I1347" s="7">
        <v>68.8</v>
      </c>
      <c r="J1347" s="7" t="s">
        <v>100</v>
      </c>
      <c r="K1347" s="7">
        <v>90</v>
      </c>
      <c r="L1347" s="19" t="str">
        <f t="shared" si="32"/>
        <v>负</v>
      </c>
    </row>
    <row r="1348" spans="2:12">
      <c r="B1348" s="5">
        <v>249</v>
      </c>
      <c r="C1348" s="5" t="s">
        <v>190</v>
      </c>
      <c r="D1348" s="5"/>
      <c r="E1348" s="7">
        <f>COUNTA(H1348:H1354)</f>
        <v>7</v>
      </c>
      <c r="F1348" s="5">
        <f>COUNTIF(L1348:L1354,"胜")</f>
        <v>3</v>
      </c>
      <c r="G1348" s="6">
        <f>F1348/E1348</f>
        <v>0.428571428571429</v>
      </c>
      <c r="H1348" s="44" t="s">
        <v>169</v>
      </c>
      <c r="I1348" s="44">
        <v>82.5</v>
      </c>
      <c r="J1348" s="44" t="s">
        <v>40</v>
      </c>
      <c r="K1348" s="44">
        <v>98.5</v>
      </c>
      <c r="L1348" s="44" t="s">
        <v>135</v>
      </c>
    </row>
    <row r="1349" spans="2:12">
      <c r="B1349" s="5"/>
      <c r="C1349" s="5"/>
      <c r="D1349" s="5"/>
      <c r="E1349" s="7"/>
      <c r="F1349" s="5"/>
      <c r="G1349" s="6"/>
      <c r="H1349" s="44" t="s">
        <v>136</v>
      </c>
      <c r="I1349" s="44">
        <v>88.6</v>
      </c>
      <c r="J1349" s="44" t="s">
        <v>40</v>
      </c>
      <c r="K1349" s="44">
        <v>94.9</v>
      </c>
      <c r="L1349" s="44" t="s">
        <v>135</v>
      </c>
    </row>
    <row r="1350" spans="2:12">
      <c r="B1350" s="5"/>
      <c r="C1350" s="5"/>
      <c r="D1350" s="5"/>
      <c r="E1350" s="7"/>
      <c r="F1350" s="5"/>
      <c r="G1350" s="6"/>
      <c r="H1350" s="44" t="s">
        <v>136</v>
      </c>
      <c r="I1350" s="44">
        <v>88.6</v>
      </c>
      <c r="J1350" s="44" t="s">
        <v>185</v>
      </c>
      <c r="K1350" s="44">
        <v>76.5</v>
      </c>
      <c r="L1350" s="44" t="s">
        <v>168</v>
      </c>
    </row>
    <row r="1351" spans="2:12">
      <c r="B1351" s="5"/>
      <c r="C1351" s="5"/>
      <c r="D1351" s="5"/>
      <c r="E1351" s="7"/>
      <c r="F1351" s="5"/>
      <c r="G1351" s="6"/>
      <c r="H1351" s="44" t="s">
        <v>170</v>
      </c>
      <c r="I1351" s="44">
        <v>95.2</v>
      </c>
      <c r="J1351" s="44" t="s">
        <v>55</v>
      </c>
      <c r="K1351" s="44">
        <v>87.2</v>
      </c>
      <c r="L1351" s="44" t="s">
        <v>168</v>
      </c>
    </row>
    <row r="1352" spans="2:12">
      <c r="B1352" s="5"/>
      <c r="C1352" s="5"/>
      <c r="D1352" s="5"/>
      <c r="E1352" s="7"/>
      <c r="F1352" s="5"/>
      <c r="G1352" s="6"/>
      <c r="H1352" s="44" t="s">
        <v>170</v>
      </c>
      <c r="I1352" s="44">
        <v>95.2</v>
      </c>
      <c r="J1352" s="44" t="s">
        <v>91</v>
      </c>
      <c r="K1352" s="44">
        <v>87.4</v>
      </c>
      <c r="L1352" s="44" t="s">
        <v>168</v>
      </c>
    </row>
    <row r="1353" spans="2:12">
      <c r="B1353" s="5"/>
      <c r="C1353" s="5"/>
      <c r="D1353" s="5"/>
      <c r="E1353" s="7"/>
      <c r="F1353" s="5"/>
      <c r="G1353" s="6"/>
      <c r="H1353" s="44" t="s">
        <v>172</v>
      </c>
      <c r="I1353" s="44">
        <v>96.5</v>
      </c>
      <c r="J1353" s="44" t="s">
        <v>40</v>
      </c>
      <c r="K1353" s="44">
        <v>99.7</v>
      </c>
      <c r="L1353" s="44" t="s">
        <v>135</v>
      </c>
    </row>
    <row r="1354" spans="2:12">
      <c r="B1354" s="5"/>
      <c r="C1354" s="5"/>
      <c r="D1354" s="5"/>
      <c r="E1354" s="7"/>
      <c r="F1354" s="5"/>
      <c r="G1354" s="6"/>
      <c r="H1354" s="44" t="s">
        <v>172</v>
      </c>
      <c r="I1354" s="44">
        <v>96.5</v>
      </c>
      <c r="J1354" s="44" t="s">
        <v>167</v>
      </c>
      <c r="K1354" s="44">
        <v>100.8</v>
      </c>
      <c r="L1354" s="44" t="s">
        <v>135</v>
      </c>
    </row>
    <row r="1355" spans="2:12">
      <c r="B1355" s="5">
        <v>320</v>
      </c>
      <c r="C1355" s="5" t="s">
        <v>179</v>
      </c>
      <c r="D1355" s="5"/>
      <c r="E1355" s="7">
        <f>COUNTA(H1355:H1357)</f>
        <v>3</v>
      </c>
      <c r="F1355" s="5">
        <f>COUNTIF(L1355:L1357,"胜")</f>
        <v>0</v>
      </c>
      <c r="G1355" s="6">
        <f>F1355/E1355</f>
        <v>0</v>
      </c>
      <c r="H1355" s="5" t="s">
        <v>133</v>
      </c>
      <c r="I1355" s="5">
        <v>87.8</v>
      </c>
      <c r="J1355" s="5" t="s">
        <v>86</v>
      </c>
      <c r="K1355" s="5">
        <v>99.1</v>
      </c>
      <c r="L1355" s="5" t="str">
        <f t="shared" ref="L1355:L1362" si="33">IF(I1355&gt;K1355,"胜",IF(I1355=K1355,"平",IF(I1355&lt;K1355,"负")))</f>
        <v>负</v>
      </c>
    </row>
    <row r="1356" spans="2:12">
      <c r="B1356" s="5"/>
      <c r="C1356" s="5"/>
      <c r="D1356" s="5"/>
      <c r="E1356" s="7"/>
      <c r="F1356" s="5"/>
      <c r="G1356" s="6"/>
      <c r="H1356" s="5" t="s">
        <v>83</v>
      </c>
      <c r="I1356" s="5">
        <v>74.5</v>
      </c>
      <c r="J1356" s="5" t="s">
        <v>86</v>
      </c>
      <c r="K1356" s="5">
        <v>79</v>
      </c>
      <c r="L1356" s="5" t="str">
        <f t="shared" si="33"/>
        <v>负</v>
      </c>
    </row>
    <row r="1357" spans="2:12">
      <c r="B1357" s="5"/>
      <c r="C1357" s="5"/>
      <c r="D1357" s="5"/>
      <c r="E1357" s="7"/>
      <c r="F1357" s="5"/>
      <c r="G1357" s="6"/>
      <c r="H1357" s="5" t="s">
        <v>83</v>
      </c>
      <c r="I1357" s="5">
        <v>74.5</v>
      </c>
      <c r="J1357" s="5" t="s">
        <v>87</v>
      </c>
      <c r="K1357" s="5">
        <v>93.3</v>
      </c>
      <c r="L1357" s="5" t="str">
        <f t="shared" si="33"/>
        <v>负</v>
      </c>
    </row>
    <row r="1358" spans="2:12">
      <c r="B1358" s="12">
        <v>181</v>
      </c>
      <c r="C1358" s="11" t="s">
        <v>178</v>
      </c>
      <c r="D1358" s="12"/>
      <c r="E1358" s="7">
        <f>COUNTA(H1358:H1362)</f>
        <v>5</v>
      </c>
      <c r="F1358" s="5">
        <f>COUNTIF(L1358:L1362,"胜")</f>
        <v>1</v>
      </c>
      <c r="G1358" s="9">
        <f>F1358/E1358</f>
        <v>0.2</v>
      </c>
      <c r="H1358" s="44" t="s">
        <v>134</v>
      </c>
      <c r="I1358" s="44">
        <v>89</v>
      </c>
      <c r="J1358" s="44" t="s">
        <v>86</v>
      </c>
      <c r="K1358" s="44">
        <v>95.5</v>
      </c>
      <c r="L1358" s="44" t="str">
        <f t="shared" si="33"/>
        <v>负</v>
      </c>
    </row>
    <row r="1359" spans="2:12">
      <c r="B1359" s="12"/>
      <c r="C1359" s="12"/>
      <c r="D1359" s="12"/>
      <c r="E1359" s="7"/>
      <c r="F1359" s="5"/>
      <c r="G1359" s="9"/>
      <c r="H1359" s="44" t="s">
        <v>134</v>
      </c>
      <c r="I1359" s="44">
        <v>89</v>
      </c>
      <c r="J1359" s="44" t="s">
        <v>91</v>
      </c>
      <c r="K1359" s="44">
        <v>89.4</v>
      </c>
      <c r="L1359" s="44" t="str">
        <f t="shared" si="33"/>
        <v>负</v>
      </c>
    </row>
    <row r="1360" spans="2:12">
      <c r="B1360" s="12"/>
      <c r="C1360" s="12"/>
      <c r="D1360" s="12"/>
      <c r="E1360" s="7"/>
      <c r="F1360" s="5"/>
      <c r="G1360" s="9"/>
      <c r="H1360" s="44" t="s">
        <v>169</v>
      </c>
      <c r="I1360" s="44">
        <v>85.7</v>
      </c>
      <c r="J1360" s="44" t="s">
        <v>86</v>
      </c>
      <c r="K1360" s="44">
        <v>92.5</v>
      </c>
      <c r="L1360" s="44" t="str">
        <f t="shared" si="33"/>
        <v>负</v>
      </c>
    </row>
    <row r="1361" spans="2:12">
      <c r="B1361" s="12"/>
      <c r="C1361" s="12"/>
      <c r="D1361" s="12"/>
      <c r="E1361" s="7"/>
      <c r="F1361" s="5"/>
      <c r="G1361" s="9"/>
      <c r="H1361" s="44" t="s">
        <v>169</v>
      </c>
      <c r="I1361" s="44">
        <v>85.7</v>
      </c>
      <c r="J1361" s="44" t="s">
        <v>91</v>
      </c>
      <c r="K1361" s="44">
        <v>94.2</v>
      </c>
      <c r="L1361" s="44" t="str">
        <f t="shared" si="33"/>
        <v>负</v>
      </c>
    </row>
    <row r="1362" spans="2:12">
      <c r="B1362" s="12"/>
      <c r="C1362" s="12"/>
      <c r="D1362" s="12"/>
      <c r="E1362" s="7"/>
      <c r="F1362" s="5"/>
      <c r="G1362" s="9"/>
      <c r="H1362" s="44" t="s">
        <v>136</v>
      </c>
      <c r="I1362" s="44">
        <v>91.7</v>
      </c>
      <c r="J1362" s="44" t="s">
        <v>86</v>
      </c>
      <c r="K1362" s="44">
        <v>64.5</v>
      </c>
      <c r="L1362" s="44" t="str">
        <f t="shared" si="33"/>
        <v>胜</v>
      </c>
    </row>
  </sheetData>
  <mergeCells count="396">
    <mergeCell ref="B3:B8"/>
    <mergeCell ref="B9:B60"/>
    <mergeCell ref="B61:B65"/>
    <mergeCell ref="B66:B99"/>
    <mergeCell ref="B100:B134"/>
    <mergeCell ref="B135:B153"/>
    <mergeCell ref="B154:B169"/>
    <mergeCell ref="B170:B183"/>
    <mergeCell ref="B184:B193"/>
    <mergeCell ref="B194:B209"/>
    <mergeCell ref="B210:B229"/>
    <mergeCell ref="B230:B260"/>
    <mergeCell ref="B261:B266"/>
    <mergeCell ref="B267:B279"/>
    <mergeCell ref="B280:B295"/>
    <mergeCell ref="B296:B321"/>
    <mergeCell ref="B322:B326"/>
    <mergeCell ref="B327:B347"/>
    <mergeCell ref="B348:B371"/>
    <mergeCell ref="B372:B383"/>
    <mergeCell ref="B384:B392"/>
    <mergeCell ref="B393:B404"/>
    <mergeCell ref="B405:B439"/>
    <mergeCell ref="B440:B459"/>
    <mergeCell ref="B460:B519"/>
    <mergeCell ref="B520:B546"/>
    <mergeCell ref="B547:B576"/>
    <mergeCell ref="B577:B580"/>
    <mergeCell ref="B581:B634"/>
    <mergeCell ref="B635:B704"/>
    <mergeCell ref="B705:B722"/>
    <mergeCell ref="B723:B725"/>
    <mergeCell ref="B726:B754"/>
    <mergeCell ref="B755:B813"/>
    <mergeCell ref="B814:B824"/>
    <mergeCell ref="B825:B834"/>
    <mergeCell ref="B835:B877"/>
    <mergeCell ref="B878:B881"/>
    <mergeCell ref="B882:B884"/>
    <mergeCell ref="B885:B903"/>
    <mergeCell ref="B904:B914"/>
    <mergeCell ref="B915:B926"/>
    <mergeCell ref="B927:B937"/>
    <mergeCell ref="B938:B968"/>
    <mergeCell ref="B969:B973"/>
    <mergeCell ref="B974:B1005"/>
    <mergeCell ref="B1006:B1019"/>
    <mergeCell ref="B1020:B1046"/>
    <mergeCell ref="B1047:B1050"/>
    <mergeCell ref="B1051:B1061"/>
    <mergeCell ref="B1062:B1080"/>
    <mergeCell ref="B1081:B1125"/>
    <mergeCell ref="B1126:B1128"/>
    <mergeCell ref="B1129:B1157"/>
    <mergeCell ref="B1158:B1199"/>
    <mergeCell ref="B1200:B1211"/>
    <mergeCell ref="B1212:B1255"/>
    <mergeCell ref="B1256:B1291"/>
    <mergeCell ref="B1292:B1294"/>
    <mergeCell ref="B1295:B1312"/>
    <mergeCell ref="B1313:B1327"/>
    <mergeCell ref="B1328:B1329"/>
    <mergeCell ref="B1330:B1347"/>
    <mergeCell ref="B1348:B1354"/>
    <mergeCell ref="B1355:B1357"/>
    <mergeCell ref="B1358:B1362"/>
    <mergeCell ref="C3:C8"/>
    <mergeCell ref="C9:C60"/>
    <mergeCell ref="C61:C65"/>
    <mergeCell ref="C66:C99"/>
    <mergeCell ref="C100:C134"/>
    <mergeCell ref="C135:C153"/>
    <mergeCell ref="C154:C169"/>
    <mergeCell ref="C170:C183"/>
    <mergeCell ref="C184:C193"/>
    <mergeCell ref="C194:C209"/>
    <mergeCell ref="C210:C229"/>
    <mergeCell ref="C230:C260"/>
    <mergeCell ref="C261:C266"/>
    <mergeCell ref="C267:C279"/>
    <mergeCell ref="C280:C295"/>
    <mergeCell ref="C296:C321"/>
    <mergeCell ref="C322:C326"/>
    <mergeCell ref="C327:C347"/>
    <mergeCell ref="C348:C371"/>
    <mergeCell ref="C372:C383"/>
    <mergeCell ref="C384:C392"/>
    <mergeCell ref="C393:C404"/>
    <mergeCell ref="C405:C439"/>
    <mergeCell ref="C440:C459"/>
    <mergeCell ref="C460:C519"/>
    <mergeCell ref="C520:C546"/>
    <mergeCell ref="C547:C576"/>
    <mergeCell ref="C577:C580"/>
    <mergeCell ref="C581:C634"/>
    <mergeCell ref="C635:C704"/>
    <mergeCell ref="C705:C722"/>
    <mergeCell ref="C723:C725"/>
    <mergeCell ref="C726:C754"/>
    <mergeCell ref="C755:C813"/>
    <mergeCell ref="C814:C824"/>
    <mergeCell ref="C825:C834"/>
    <mergeCell ref="C835:C877"/>
    <mergeCell ref="C878:C881"/>
    <mergeCell ref="C882:C884"/>
    <mergeCell ref="C885:C903"/>
    <mergeCell ref="C904:C914"/>
    <mergeCell ref="C915:C926"/>
    <mergeCell ref="C927:C937"/>
    <mergeCell ref="C938:C968"/>
    <mergeCell ref="C969:C973"/>
    <mergeCell ref="C974:C1005"/>
    <mergeCell ref="C1006:C1019"/>
    <mergeCell ref="C1020:C1046"/>
    <mergeCell ref="C1047:C1050"/>
    <mergeCell ref="C1051:C1061"/>
    <mergeCell ref="C1062:C1080"/>
    <mergeCell ref="C1081:C1125"/>
    <mergeCell ref="C1126:C1128"/>
    <mergeCell ref="C1129:C1157"/>
    <mergeCell ref="C1158:C1199"/>
    <mergeCell ref="C1200:C1211"/>
    <mergeCell ref="C1212:C1255"/>
    <mergeCell ref="C1256:C1291"/>
    <mergeCell ref="C1292:C1294"/>
    <mergeCell ref="C1295:C1312"/>
    <mergeCell ref="C1313:C1327"/>
    <mergeCell ref="C1328:C1329"/>
    <mergeCell ref="C1330:C1347"/>
    <mergeCell ref="C1348:C1354"/>
    <mergeCell ref="C1355:C1357"/>
    <mergeCell ref="C1358:C1362"/>
    <mergeCell ref="D3:D8"/>
    <mergeCell ref="D9:D60"/>
    <mergeCell ref="D61:D65"/>
    <mergeCell ref="D66:D99"/>
    <mergeCell ref="D100:D134"/>
    <mergeCell ref="D135:D153"/>
    <mergeCell ref="D154:D169"/>
    <mergeCell ref="D170:D183"/>
    <mergeCell ref="D184:D193"/>
    <mergeCell ref="D194:D209"/>
    <mergeCell ref="D210:D229"/>
    <mergeCell ref="D230:D260"/>
    <mergeCell ref="D261:D266"/>
    <mergeCell ref="D267:D279"/>
    <mergeCell ref="D280:D295"/>
    <mergeCell ref="D296:D321"/>
    <mergeCell ref="D322:D326"/>
    <mergeCell ref="D327:D347"/>
    <mergeCell ref="D348:D371"/>
    <mergeCell ref="D372:D383"/>
    <mergeCell ref="D384:D392"/>
    <mergeCell ref="D393:D404"/>
    <mergeCell ref="D405:D439"/>
    <mergeCell ref="D440:D459"/>
    <mergeCell ref="D460:D519"/>
    <mergeCell ref="D520:D546"/>
    <mergeCell ref="D547:D576"/>
    <mergeCell ref="D577:D580"/>
    <mergeCell ref="D581:D634"/>
    <mergeCell ref="D635:D704"/>
    <mergeCell ref="D705:D722"/>
    <mergeCell ref="D723:D725"/>
    <mergeCell ref="D726:D754"/>
    <mergeCell ref="D755:D813"/>
    <mergeCell ref="D814:D824"/>
    <mergeCell ref="D825:D834"/>
    <mergeCell ref="D835:D877"/>
    <mergeCell ref="D878:D881"/>
    <mergeCell ref="D882:D884"/>
    <mergeCell ref="D885:D903"/>
    <mergeCell ref="D904:D914"/>
    <mergeCell ref="D915:D926"/>
    <mergeCell ref="D927:D937"/>
    <mergeCell ref="D938:D968"/>
    <mergeCell ref="D969:D973"/>
    <mergeCell ref="D974:D1005"/>
    <mergeCell ref="D1006:D1019"/>
    <mergeCell ref="D1020:D1046"/>
    <mergeCell ref="D1047:D1050"/>
    <mergeCell ref="D1051:D1061"/>
    <mergeCell ref="D1062:D1080"/>
    <mergeCell ref="D1081:D1125"/>
    <mergeCell ref="D1126:D1128"/>
    <mergeCell ref="D1129:D1157"/>
    <mergeCell ref="D1158:D1199"/>
    <mergeCell ref="D1200:D1211"/>
    <mergeCell ref="D1212:D1255"/>
    <mergeCell ref="D1256:D1291"/>
    <mergeCell ref="D1292:D1294"/>
    <mergeCell ref="D1295:D1312"/>
    <mergeCell ref="D1313:D1327"/>
    <mergeCell ref="D1328:D1329"/>
    <mergeCell ref="D1330:D1347"/>
    <mergeCell ref="D1348:D1354"/>
    <mergeCell ref="D1355:D1357"/>
    <mergeCell ref="D1358:D1362"/>
    <mergeCell ref="E3:E8"/>
    <mergeCell ref="E9:E60"/>
    <mergeCell ref="E61:E65"/>
    <mergeCell ref="E66:E99"/>
    <mergeCell ref="E100:E134"/>
    <mergeCell ref="E135:E153"/>
    <mergeCell ref="E154:E169"/>
    <mergeCell ref="E170:E183"/>
    <mergeCell ref="E184:E193"/>
    <mergeCell ref="E194:E209"/>
    <mergeCell ref="E210:E229"/>
    <mergeCell ref="E230:E260"/>
    <mergeCell ref="E261:E266"/>
    <mergeCell ref="E267:E279"/>
    <mergeCell ref="E280:E295"/>
    <mergeCell ref="E296:E321"/>
    <mergeCell ref="E322:E326"/>
    <mergeCell ref="E327:E347"/>
    <mergeCell ref="E348:E371"/>
    <mergeCell ref="E372:E383"/>
    <mergeCell ref="E384:E392"/>
    <mergeCell ref="E393:E404"/>
    <mergeCell ref="E405:E439"/>
    <mergeCell ref="E440:E459"/>
    <mergeCell ref="E460:E519"/>
    <mergeCell ref="E520:E546"/>
    <mergeCell ref="E547:E576"/>
    <mergeCell ref="E577:E580"/>
    <mergeCell ref="E581:E634"/>
    <mergeCell ref="E635:E704"/>
    <mergeCell ref="E705:E722"/>
    <mergeCell ref="E723:E725"/>
    <mergeCell ref="E726:E754"/>
    <mergeCell ref="E755:E813"/>
    <mergeCell ref="E814:E824"/>
    <mergeCell ref="E825:E834"/>
    <mergeCell ref="E835:E877"/>
    <mergeCell ref="E878:E881"/>
    <mergeCell ref="E882:E884"/>
    <mergeCell ref="E885:E903"/>
    <mergeCell ref="E904:E914"/>
    <mergeCell ref="E915:E926"/>
    <mergeCell ref="E927:E937"/>
    <mergeCell ref="E938:E968"/>
    <mergeCell ref="E969:E973"/>
    <mergeCell ref="E974:E1005"/>
    <mergeCell ref="E1006:E1019"/>
    <mergeCell ref="E1020:E1046"/>
    <mergeCell ref="E1047:E1050"/>
    <mergeCell ref="E1051:E1061"/>
    <mergeCell ref="E1062:E1080"/>
    <mergeCell ref="E1081:E1125"/>
    <mergeCell ref="E1126:E1128"/>
    <mergeCell ref="E1129:E1157"/>
    <mergeCell ref="E1158:E1199"/>
    <mergeCell ref="E1200:E1211"/>
    <mergeCell ref="E1212:E1255"/>
    <mergeCell ref="E1256:E1291"/>
    <mergeCell ref="E1292:E1294"/>
    <mergeCell ref="E1295:E1312"/>
    <mergeCell ref="E1313:E1327"/>
    <mergeCell ref="E1328:E1329"/>
    <mergeCell ref="E1330:E1347"/>
    <mergeCell ref="E1348:E1354"/>
    <mergeCell ref="E1355:E1357"/>
    <mergeCell ref="E1358:E1362"/>
    <mergeCell ref="F3:F8"/>
    <mergeCell ref="F9:F60"/>
    <mergeCell ref="F61:F65"/>
    <mergeCell ref="F66:F99"/>
    <mergeCell ref="F100:F134"/>
    <mergeCell ref="F135:F153"/>
    <mergeCell ref="F154:F169"/>
    <mergeCell ref="F170:F183"/>
    <mergeCell ref="F184:F193"/>
    <mergeCell ref="F194:F209"/>
    <mergeCell ref="F210:F229"/>
    <mergeCell ref="F230:F260"/>
    <mergeCell ref="F261:F266"/>
    <mergeCell ref="F267:F279"/>
    <mergeCell ref="F280:F295"/>
    <mergeCell ref="F296:F321"/>
    <mergeCell ref="F322:F326"/>
    <mergeCell ref="F327:F347"/>
    <mergeCell ref="F348:F371"/>
    <mergeCell ref="F372:F383"/>
    <mergeCell ref="F384:F392"/>
    <mergeCell ref="F393:F404"/>
    <mergeCell ref="F405:F439"/>
    <mergeCell ref="F440:F459"/>
    <mergeCell ref="F460:F519"/>
    <mergeCell ref="F520:F546"/>
    <mergeCell ref="F547:F576"/>
    <mergeCell ref="F577:F580"/>
    <mergeCell ref="F581:F634"/>
    <mergeCell ref="F635:F704"/>
    <mergeCell ref="F705:F722"/>
    <mergeCell ref="F723:F725"/>
    <mergeCell ref="F726:F754"/>
    <mergeCell ref="F755:F813"/>
    <mergeCell ref="F814:F824"/>
    <mergeCell ref="F825:F834"/>
    <mergeCell ref="F835:F877"/>
    <mergeCell ref="F878:F881"/>
    <mergeCell ref="F882:F884"/>
    <mergeCell ref="F885:F903"/>
    <mergeCell ref="F904:F914"/>
    <mergeCell ref="F915:F926"/>
    <mergeCell ref="F927:F937"/>
    <mergeCell ref="F938:F968"/>
    <mergeCell ref="F969:F973"/>
    <mergeCell ref="F974:F1005"/>
    <mergeCell ref="F1006:F1019"/>
    <mergeCell ref="F1020:F1046"/>
    <mergeCell ref="F1047:F1050"/>
    <mergeCell ref="F1051:F1061"/>
    <mergeCell ref="F1062:F1080"/>
    <mergeCell ref="F1081:F1125"/>
    <mergeCell ref="F1126:F1128"/>
    <mergeCell ref="F1129:F1157"/>
    <mergeCell ref="F1158:F1199"/>
    <mergeCell ref="F1200:F1211"/>
    <mergeCell ref="F1212:F1255"/>
    <mergeCell ref="F1256:F1291"/>
    <mergeCell ref="F1292:F1294"/>
    <mergeCell ref="F1295:F1312"/>
    <mergeCell ref="F1313:F1327"/>
    <mergeCell ref="F1328:F1329"/>
    <mergeCell ref="F1330:F1347"/>
    <mergeCell ref="F1348:F1354"/>
    <mergeCell ref="F1355:F1357"/>
    <mergeCell ref="F1358:F1362"/>
    <mergeCell ref="G3:G8"/>
    <mergeCell ref="G9:G60"/>
    <mergeCell ref="G61:G65"/>
    <mergeCell ref="G66:G99"/>
    <mergeCell ref="G100:G134"/>
    <mergeCell ref="G135:G153"/>
    <mergeCell ref="G154:G169"/>
    <mergeCell ref="G170:G183"/>
    <mergeCell ref="G184:G193"/>
    <mergeCell ref="G194:G209"/>
    <mergeCell ref="G210:G229"/>
    <mergeCell ref="G230:G260"/>
    <mergeCell ref="G261:G266"/>
    <mergeCell ref="G267:G279"/>
    <mergeCell ref="G280:G295"/>
    <mergeCell ref="G296:G321"/>
    <mergeCell ref="G322:G326"/>
    <mergeCell ref="G327:G347"/>
    <mergeCell ref="G348:G371"/>
    <mergeCell ref="G372:G383"/>
    <mergeCell ref="G384:G392"/>
    <mergeCell ref="G393:G404"/>
    <mergeCell ref="G405:G439"/>
    <mergeCell ref="G440:G459"/>
    <mergeCell ref="G460:G519"/>
    <mergeCell ref="G520:G546"/>
    <mergeCell ref="G547:G576"/>
    <mergeCell ref="G577:G580"/>
    <mergeCell ref="G581:G634"/>
    <mergeCell ref="G635:G704"/>
    <mergeCell ref="G705:G722"/>
    <mergeCell ref="G723:G725"/>
    <mergeCell ref="G726:G754"/>
    <mergeCell ref="G755:G813"/>
    <mergeCell ref="G814:G824"/>
    <mergeCell ref="G825:G834"/>
    <mergeCell ref="G835:G877"/>
    <mergeCell ref="G878:G881"/>
    <mergeCell ref="G882:G884"/>
    <mergeCell ref="G885:G903"/>
    <mergeCell ref="G904:G914"/>
    <mergeCell ref="G915:G926"/>
    <mergeCell ref="G927:G937"/>
    <mergeCell ref="G938:G968"/>
    <mergeCell ref="G969:G973"/>
    <mergeCell ref="G974:G1005"/>
    <mergeCell ref="G1006:G1019"/>
    <mergeCell ref="G1020:G1046"/>
    <mergeCell ref="G1047:G1050"/>
    <mergeCell ref="G1051:G1061"/>
    <mergeCell ref="G1062:G1080"/>
    <mergeCell ref="G1081:G1125"/>
    <mergeCell ref="G1126:G1128"/>
    <mergeCell ref="G1129:G1157"/>
    <mergeCell ref="G1158:G1199"/>
    <mergeCell ref="G1200:G1211"/>
    <mergeCell ref="G1212:G1255"/>
    <mergeCell ref="G1256:G1291"/>
    <mergeCell ref="G1292:G1294"/>
    <mergeCell ref="G1295:G1312"/>
    <mergeCell ref="G1313:G1327"/>
    <mergeCell ref="G1328:G1329"/>
    <mergeCell ref="G1330:G1347"/>
    <mergeCell ref="G1348:G1354"/>
    <mergeCell ref="G1355:G1357"/>
    <mergeCell ref="G1358:G13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23"/>
  <sheetViews>
    <sheetView workbookViewId="0">
      <pane xSplit="10" ySplit="2" topLeftCell="K3" activePane="bottomRight" state="frozen"/>
      <selection/>
      <selection pane="topRight"/>
      <selection pane="bottomLeft"/>
      <selection pane="bottomRight" activeCell="L15" sqref="L15"/>
    </sheetView>
  </sheetViews>
  <sheetFormatPr defaultColWidth="9" defaultRowHeight="13.5"/>
  <cols>
    <col min="2" max="2" width="12" style="27" customWidth="1"/>
    <col min="3" max="4" width="9.875" style="27" customWidth="1"/>
    <col min="5" max="5" width="7.25" style="28" customWidth="1"/>
    <col min="6" max="6" width="12.625" style="27" customWidth="1"/>
    <col min="7" max="7" width="6" style="27" customWidth="1"/>
    <col min="8" max="8" width="12" style="27" customWidth="1"/>
    <col min="9" max="9" width="8.75" style="27" customWidth="1"/>
    <col min="10" max="10" width="7.875" style="27" customWidth="1"/>
  </cols>
  <sheetData>
    <row r="2" spans="2:10">
      <c r="B2" s="4" t="s">
        <v>2</v>
      </c>
      <c r="C2" s="4" t="s">
        <v>3</v>
      </c>
      <c r="D2" s="4" t="s">
        <v>4</v>
      </c>
      <c r="E2" s="1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2:10">
      <c r="B3" s="5" t="s">
        <v>62</v>
      </c>
      <c r="C3" s="5">
        <f>COUNTA(F3:F16)</f>
        <v>14</v>
      </c>
      <c r="D3" s="5">
        <f>COUNTIF(J3:J16,"胜")</f>
        <v>11</v>
      </c>
      <c r="E3" s="6">
        <f>D3/C3</f>
        <v>0.785714285714286</v>
      </c>
      <c r="F3" s="5" t="s">
        <v>12</v>
      </c>
      <c r="G3" s="5">
        <v>97.5</v>
      </c>
      <c r="H3" s="5">
        <v>123568024</v>
      </c>
      <c r="I3" s="5">
        <v>80.5</v>
      </c>
      <c r="J3" s="5" t="str">
        <f t="shared" ref="J3:J28" si="0">IF(G3&gt;I3,"胜",IF(G3=I3,"平",IF(G3&lt;I3,"负")))</f>
        <v>胜</v>
      </c>
    </row>
    <row r="4" spans="2:10">
      <c r="B4" s="5"/>
      <c r="C4" s="5"/>
      <c r="D4" s="5"/>
      <c r="E4" s="6"/>
      <c r="F4" s="5" t="s">
        <v>12</v>
      </c>
      <c r="G4" s="5">
        <v>97.5</v>
      </c>
      <c r="H4" s="5" t="s">
        <v>63</v>
      </c>
      <c r="I4" s="5">
        <v>90</v>
      </c>
      <c r="J4" s="5" t="str">
        <f t="shared" si="0"/>
        <v>胜</v>
      </c>
    </row>
    <row r="5" spans="2:10">
      <c r="B5" s="5"/>
      <c r="C5" s="5"/>
      <c r="D5" s="5"/>
      <c r="E5" s="6"/>
      <c r="F5" s="5" t="s">
        <v>12</v>
      </c>
      <c r="G5" s="5">
        <v>97.5</v>
      </c>
      <c r="H5" s="5" t="s">
        <v>64</v>
      </c>
      <c r="I5" s="36"/>
      <c r="J5" s="5" t="str">
        <f t="shared" si="0"/>
        <v>胜</v>
      </c>
    </row>
    <row r="6" spans="2:10">
      <c r="B6" s="5"/>
      <c r="C6" s="5"/>
      <c r="D6" s="5"/>
      <c r="E6" s="6"/>
      <c r="F6" s="5" t="s">
        <v>16</v>
      </c>
      <c r="G6" s="5">
        <v>89.5</v>
      </c>
      <c r="H6" s="5">
        <v>123568024</v>
      </c>
      <c r="I6" s="5">
        <v>89.3</v>
      </c>
      <c r="J6" s="5" t="str">
        <f t="shared" si="0"/>
        <v>胜</v>
      </c>
    </row>
    <row r="7" spans="2:10">
      <c r="B7" s="5"/>
      <c r="C7" s="5"/>
      <c r="D7" s="5"/>
      <c r="E7" s="6"/>
      <c r="F7" s="5" t="s">
        <v>16</v>
      </c>
      <c r="G7" s="5">
        <v>89.5</v>
      </c>
      <c r="H7" s="5" t="s">
        <v>63</v>
      </c>
      <c r="I7" s="5">
        <v>79.3</v>
      </c>
      <c r="J7" s="5" t="str">
        <f t="shared" si="0"/>
        <v>胜</v>
      </c>
    </row>
    <row r="8" spans="2:10">
      <c r="B8" s="5"/>
      <c r="C8" s="5"/>
      <c r="D8" s="5"/>
      <c r="E8" s="6"/>
      <c r="F8" s="5" t="s">
        <v>16</v>
      </c>
      <c r="G8" s="5">
        <v>89.5</v>
      </c>
      <c r="H8" s="5" t="s">
        <v>64</v>
      </c>
      <c r="I8" s="36"/>
      <c r="J8" s="5" t="str">
        <f t="shared" si="0"/>
        <v>胜</v>
      </c>
    </row>
    <row r="9" spans="2:10">
      <c r="B9" s="5"/>
      <c r="C9" s="5"/>
      <c r="D9" s="5"/>
      <c r="E9" s="6"/>
      <c r="F9" s="5" t="s">
        <v>17</v>
      </c>
      <c r="G9" s="5">
        <v>89.8</v>
      </c>
      <c r="H9" s="5">
        <v>123568024</v>
      </c>
      <c r="I9" s="5">
        <v>89</v>
      </c>
      <c r="J9" s="5" t="str">
        <f t="shared" si="0"/>
        <v>胜</v>
      </c>
    </row>
    <row r="10" spans="2:10">
      <c r="B10" s="5"/>
      <c r="C10" s="5"/>
      <c r="D10" s="5"/>
      <c r="E10" s="6"/>
      <c r="F10" s="5" t="s">
        <v>17</v>
      </c>
      <c r="G10" s="5">
        <v>89.8</v>
      </c>
      <c r="H10" s="5" t="s">
        <v>64</v>
      </c>
      <c r="I10" s="5">
        <v>68.8</v>
      </c>
      <c r="J10" s="5" t="str">
        <f t="shared" si="0"/>
        <v>胜</v>
      </c>
    </row>
    <row r="11" spans="2:10">
      <c r="B11" s="5"/>
      <c r="C11" s="5"/>
      <c r="D11" s="5"/>
      <c r="E11" s="6"/>
      <c r="F11" s="5" t="s">
        <v>17</v>
      </c>
      <c r="G11" s="5">
        <v>89.8</v>
      </c>
      <c r="H11" s="5" t="s">
        <v>63</v>
      </c>
      <c r="I11" s="5">
        <v>84.4</v>
      </c>
      <c r="J11" s="5" t="str">
        <f t="shared" si="0"/>
        <v>胜</v>
      </c>
    </row>
    <row r="12" spans="2:10">
      <c r="B12" s="5"/>
      <c r="C12" s="5"/>
      <c r="D12" s="5"/>
      <c r="E12" s="6"/>
      <c r="F12" s="5" t="s">
        <v>18</v>
      </c>
      <c r="G12" s="5">
        <v>88.3</v>
      </c>
      <c r="H12" s="5">
        <v>123568024</v>
      </c>
      <c r="I12" s="5">
        <v>92.8</v>
      </c>
      <c r="J12" s="5" t="str">
        <f t="shared" si="0"/>
        <v>负</v>
      </c>
    </row>
    <row r="13" spans="2:10">
      <c r="B13" s="5"/>
      <c r="C13" s="5"/>
      <c r="D13" s="5"/>
      <c r="E13" s="6"/>
      <c r="F13" s="5" t="s">
        <v>18</v>
      </c>
      <c r="G13" s="5">
        <v>88.3</v>
      </c>
      <c r="H13" s="5" t="s">
        <v>63</v>
      </c>
      <c r="I13" s="5">
        <v>88</v>
      </c>
      <c r="J13" s="5" t="str">
        <f t="shared" si="0"/>
        <v>胜</v>
      </c>
    </row>
    <row r="14" spans="2:10">
      <c r="B14" s="5"/>
      <c r="C14" s="5"/>
      <c r="D14" s="5"/>
      <c r="E14" s="6"/>
      <c r="F14" s="5" t="s">
        <v>18</v>
      </c>
      <c r="G14" s="5">
        <v>88.3</v>
      </c>
      <c r="H14" s="5" t="s">
        <v>64</v>
      </c>
      <c r="I14" s="36"/>
      <c r="J14" s="5" t="str">
        <f t="shared" si="0"/>
        <v>胜</v>
      </c>
    </row>
    <row r="15" spans="2:10">
      <c r="B15" s="5"/>
      <c r="C15" s="5"/>
      <c r="D15" s="5"/>
      <c r="E15" s="6"/>
      <c r="F15" s="5" t="s">
        <v>65</v>
      </c>
      <c r="G15" s="5">
        <v>83.8</v>
      </c>
      <c r="H15" s="5" t="s">
        <v>13</v>
      </c>
      <c r="I15" s="5">
        <v>91.9</v>
      </c>
      <c r="J15" s="5" t="str">
        <f t="shared" si="0"/>
        <v>负</v>
      </c>
    </row>
    <row r="16" spans="2:10">
      <c r="B16" s="5"/>
      <c r="C16" s="5"/>
      <c r="D16" s="5"/>
      <c r="E16" s="6"/>
      <c r="F16" s="5" t="s">
        <v>66</v>
      </c>
      <c r="G16" s="5">
        <v>91</v>
      </c>
      <c r="H16" s="5" t="s">
        <v>13</v>
      </c>
      <c r="I16" s="5">
        <v>92.3</v>
      </c>
      <c r="J16" s="5" t="str">
        <f t="shared" si="0"/>
        <v>负</v>
      </c>
    </row>
    <row r="17" spans="2:10">
      <c r="B17" s="5">
        <v>123568024</v>
      </c>
      <c r="C17" s="5">
        <f>COUNTA(F17:F32)</f>
        <v>16</v>
      </c>
      <c r="D17" s="5">
        <f>COUNTIF(J17:J32,"胜")</f>
        <v>9</v>
      </c>
      <c r="E17" s="6">
        <f>D17/C17</f>
        <v>0.5625</v>
      </c>
      <c r="F17" s="5" t="s">
        <v>12</v>
      </c>
      <c r="G17" s="5">
        <v>80.5</v>
      </c>
      <c r="H17" s="5" t="s">
        <v>62</v>
      </c>
      <c r="I17" s="5">
        <v>97.5</v>
      </c>
      <c r="J17" s="5" t="str">
        <f t="shared" si="0"/>
        <v>负</v>
      </c>
    </row>
    <row r="18" spans="2:10">
      <c r="B18" s="5"/>
      <c r="C18" s="5"/>
      <c r="D18" s="5"/>
      <c r="E18" s="6"/>
      <c r="F18" s="5" t="s">
        <v>12</v>
      </c>
      <c r="G18" s="5">
        <v>80.5</v>
      </c>
      <c r="H18" s="5" t="s">
        <v>63</v>
      </c>
      <c r="I18" s="5">
        <v>90</v>
      </c>
      <c r="J18" s="5" t="str">
        <f t="shared" si="0"/>
        <v>负</v>
      </c>
    </row>
    <row r="19" spans="2:10">
      <c r="B19" s="5"/>
      <c r="C19" s="5"/>
      <c r="D19" s="5"/>
      <c r="E19" s="6"/>
      <c r="F19" s="5" t="s">
        <v>12</v>
      </c>
      <c r="G19" s="5">
        <v>80.5</v>
      </c>
      <c r="H19" s="5" t="s">
        <v>64</v>
      </c>
      <c r="I19" s="36"/>
      <c r="J19" s="5" t="str">
        <f t="shared" si="0"/>
        <v>胜</v>
      </c>
    </row>
    <row r="20" spans="2:10">
      <c r="B20" s="5"/>
      <c r="C20" s="5"/>
      <c r="D20" s="5"/>
      <c r="E20" s="6"/>
      <c r="F20" s="5" t="s">
        <v>16</v>
      </c>
      <c r="G20" s="5">
        <v>89.3</v>
      </c>
      <c r="H20" s="5" t="s">
        <v>62</v>
      </c>
      <c r="I20" s="5">
        <v>89.5</v>
      </c>
      <c r="J20" s="5" t="str">
        <f t="shared" si="0"/>
        <v>负</v>
      </c>
    </row>
    <row r="21" spans="2:10">
      <c r="B21" s="5"/>
      <c r="C21" s="5"/>
      <c r="D21" s="5"/>
      <c r="E21" s="6"/>
      <c r="F21" s="5" t="s">
        <v>16</v>
      </c>
      <c r="G21" s="5">
        <v>89.3</v>
      </c>
      <c r="H21" s="5" t="s">
        <v>63</v>
      </c>
      <c r="I21" s="5">
        <v>79.3</v>
      </c>
      <c r="J21" s="5" t="str">
        <f t="shared" si="0"/>
        <v>胜</v>
      </c>
    </row>
    <row r="22" spans="2:10">
      <c r="B22" s="5"/>
      <c r="C22" s="5"/>
      <c r="D22" s="5"/>
      <c r="E22" s="6"/>
      <c r="F22" s="5" t="s">
        <v>16</v>
      </c>
      <c r="G22" s="5">
        <v>89.3</v>
      </c>
      <c r="H22" s="5" t="s">
        <v>64</v>
      </c>
      <c r="I22" s="36"/>
      <c r="J22" s="5" t="str">
        <f t="shared" si="0"/>
        <v>胜</v>
      </c>
    </row>
    <row r="23" spans="2:10">
      <c r="B23" s="5"/>
      <c r="C23" s="5"/>
      <c r="D23" s="5"/>
      <c r="E23" s="6"/>
      <c r="F23" s="5" t="s">
        <v>17</v>
      </c>
      <c r="G23" s="5">
        <v>89</v>
      </c>
      <c r="H23" s="5" t="s">
        <v>62</v>
      </c>
      <c r="I23" s="5">
        <v>89.8</v>
      </c>
      <c r="J23" s="5" t="str">
        <f t="shared" si="0"/>
        <v>负</v>
      </c>
    </row>
    <row r="24" spans="2:10">
      <c r="B24" s="5"/>
      <c r="C24" s="5"/>
      <c r="D24" s="5"/>
      <c r="E24" s="6"/>
      <c r="F24" s="5" t="s">
        <v>17</v>
      </c>
      <c r="G24" s="5">
        <v>89</v>
      </c>
      <c r="H24" s="5" t="s">
        <v>64</v>
      </c>
      <c r="I24" s="5">
        <v>68.8</v>
      </c>
      <c r="J24" s="5" t="str">
        <f t="shared" si="0"/>
        <v>胜</v>
      </c>
    </row>
    <row r="25" spans="2:10">
      <c r="B25" s="5"/>
      <c r="C25" s="5"/>
      <c r="D25" s="5"/>
      <c r="E25" s="6"/>
      <c r="F25" s="5" t="s">
        <v>17</v>
      </c>
      <c r="G25" s="5">
        <v>89</v>
      </c>
      <c r="H25" s="5" t="s">
        <v>63</v>
      </c>
      <c r="I25" s="5">
        <v>84.4</v>
      </c>
      <c r="J25" s="5" t="str">
        <f t="shared" si="0"/>
        <v>胜</v>
      </c>
    </row>
    <row r="26" spans="2:10">
      <c r="B26" s="5"/>
      <c r="C26" s="5"/>
      <c r="D26" s="5"/>
      <c r="E26" s="6"/>
      <c r="F26" s="5" t="s">
        <v>18</v>
      </c>
      <c r="G26" s="5">
        <v>92.8</v>
      </c>
      <c r="H26" s="5" t="s">
        <v>62</v>
      </c>
      <c r="I26" s="5">
        <v>88.3</v>
      </c>
      <c r="J26" s="5" t="str">
        <f t="shared" si="0"/>
        <v>胜</v>
      </c>
    </row>
    <row r="27" spans="2:10">
      <c r="B27" s="5"/>
      <c r="C27" s="5"/>
      <c r="D27" s="5"/>
      <c r="E27" s="6"/>
      <c r="F27" s="5" t="s">
        <v>18</v>
      </c>
      <c r="G27" s="5">
        <v>92.8</v>
      </c>
      <c r="H27" s="5" t="s">
        <v>63</v>
      </c>
      <c r="I27" s="5">
        <v>88</v>
      </c>
      <c r="J27" s="5" t="str">
        <f t="shared" si="0"/>
        <v>胜</v>
      </c>
    </row>
    <row r="28" spans="2:10">
      <c r="B28" s="5"/>
      <c r="C28" s="5"/>
      <c r="D28" s="5"/>
      <c r="E28" s="6"/>
      <c r="F28" s="5" t="s">
        <v>18</v>
      </c>
      <c r="G28" s="5">
        <v>92.8</v>
      </c>
      <c r="H28" s="5" t="s">
        <v>64</v>
      </c>
      <c r="I28" s="36"/>
      <c r="J28" s="5" t="str">
        <f t="shared" si="0"/>
        <v>胜</v>
      </c>
    </row>
    <row r="29" spans="2:10">
      <c r="B29" s="5"/>
      <c r="C29" s="5"/>
      <c r="D29" s="5"/>
      <c r="E29" s="6"/>
      <c r="F29" s="5" t="s">
        <v>65</v>
      </c>
      <c r="G29" s="37">
        <v>90.7</v>
      </c>
      <c r="H29" s="37" t="s">
        <v>15</v>
      </c>
      <c r="I29" s="37">
        <v>91.9</v>
      </c>
      <c r="J29" s="5" t="str">
        <f t="shared" ref="J29:J40" si="1">IF(G29&gt;I29,"胜",IF(G29=I29,"平",IF(G29&lt;I29,"负")))</f>
        <v>负</v>
      </c>
    </row>
    <row r="30" spans="2:10">
      <c r="B30" s="5"/>
      <c r="C30" s="5"/>
      <c r="D30" s="5"/>
      <c r="E30" s="6"/>
      <c r="F30" s="5" t="s">
        <v>66</v>
      </c>
      <c r="G30" s="37">
        <v>89.6</v>
      </c>
      <c r="H30" s="37" t="s">
        <v>15</v>
      </c>
      <c r="I30" s="37">
        <v>0</v>
      </c>
      <c r="J30" s="5" t="str">
        <f t="shared" si="1"/>
        <v>胜</v>
      </c>
    </row>
    <row r="31" spans="2:10">
      <c r="B31" s="5"/>
      <c r="C31" s="5"/>
      <c r="D31" s="5"/>
      <c r="E31" s="6"/>
      <c r="F31" s="5" t="s">
        <v>67</v>
      </c>
      <c r="G31" s="37">
        <v>76.6</v>
      </c>
      <c r="H31" s="37" t="s">
        <v>68</v>
      </c>
      <c r="I31" s="37">
        <v>79.3</v>
      </c>
      <c r="J31" s="5" t="str">
        <f t="shared" si="1"/>
        <v>负</v>
      </c>
    </row>
    <row r="32" spans="2:10">
      <c r="B32" s="5"/>
      <c r="C32" s="5"/>
      <c r="D32" s="5"/>
      <c r="E32" s="6"/>
      <c r="F32" s="5" t="s">
        <v>69</v>
      </c>
      <c r="G32" s="37">
        <v>69.8</v>
      </c>
      <c r="H32" s="37" t="s">
        <v>68</v>
      </c>
      <c r="I32" s="37">
        <v>89.8</v>
      </c>
      <c r="J32" s="5" t="str">
        <f t="shared" si="1"/>
        <v>负</v>
      </c>
    </row>
    <row r="33" spans="2:10">
      <c r="B33" s="37" t="s">
        <v>121</v>
      </c>
      <c r="C33" s="5">
        <f>COUNTA(F33:F48)</f>
        <v>16</v>
      </c>
      <c r="D33" s="5">
        <f>COUNTIF(J33:J48,"胜")</f>
        <v>11</v>
      </c>
      <c r="E33" s="6">
        <f>D33/C33</f>
        <v>0.6875</v>
      </c>
      <c r="F33" s="5" t="s">
        <v>12</v>
      </c>
      <c r="G33" s="37">
        <v>89.3</v>
      </c>
      <c r="H33" s="37" t="s">
        <v>113</v>
      </c>
      <c r="I33" s="37">
        <v>86.3</v>
      </c>
      <c r="J33" s="5" t="str">
        <f t="shared" si="1"/>
        <v>胜</v>
      </c>
    </row>
    <row r="34" spans="2:10">
      <c r="B34" s="37"/>
      <c r="C34" s="5"/>
      <c r="D34" s="5"/>
      <c r="E34" s="6"/>
      <c r="F34" s="5" t="s">
        <v>12</v>
      </c>
      <c r="G34" s="37">
        <v>89.3</v>
      </c>
      <c r="H34" s="37" t="s">
        <v>55</v>
      </c>
      <c r="I34" s="37">
        <v>50.5</v>
      </c>
      <c r="J34" s="5" t="str">
        <f t="shared" si="1"/>
        <v>胜</v>
      </c>
    </row>
    <row r="35" spans="2:10">
      <c r="B35" s="37"/>
      <c r="C35" s="5"/>
      <c r="D35" s="5"/>
      <c r="E35" s="6"/>
      <c r="F35" s="5" t="s">
        <v>12</v>
      </c>
      <c r="G35" s="37">
        <v>89.3</v>
      </c>
      <c r="H35" s="37" t="s">
        <v>147</v>
      </c>
      <c r="I35" s="37">
        <v>34.5</v>
      </c>
      <c r="J35" s="5" t="str">
        <f t="shared" si="1"/>
        <v>胜</v>
      </c>
    </row>
    <row r="36" spans="2:10">
      <c r="B36" s="37"/>
      <c r="C36" s="5"/>
      <c r="D36" s="5"/>
      <c r="E36" s="6"/>
      <c r="F36" s="5" t="s">
        <v>16</v>
      </c>
      <c r="G36" s="37">
        <v>87</v>
      </c>
      <c r="H36" s="37" t="s">
        <v>113</v>
      </c>
      <c r="I36" s="37">
        <v>86.9</v>
      </c>
      <c r="J36" s="5" t="str">
        <f t="shared" si="1"/>
        <v>胜</v>
      </c>
    </row>
    <row r="37" spans="2:10">
      <c r="B37" s="37"/>
      <c r="C37" s="5"/>
      <c r="D37" s="5"/>
      <c r="E37" s="6"/>
      <c r="F37" s="5" t="s">
        <v>16</v>
      </c>
      <c r="G37" s="37">
        <v>87</v>
      </c>
      <c r="H37" s="37" t="s">
        <v>55</v>
      </c>
      <c r="I37" s="37">
        <v>76.3</v>
      </c>
      <c r="J37" s="5" t="str">
        <f t="shared" si="1"/>
        <v>胜</v>
      </c>
    </row>
    <row r="38" spans="2:10">
      <c r="B38" s="37"/>
      <c r="C38" s="5"/>
      <c r="D38" s="5"/>
      <c r="E38" s="6"/>
      <c r="F38" s="5" t="s">
        <v>16</v>
      </c>
      <c r="G38" s="37">
        <v>87</v>
      </c>
      <c r="H38" s="37" t="s">
        <v>147</v>
      </c>
      <c r="I38" s="37">
        <v>71.3</v>
      </c>
      <c r="J38" s="5" t="str">
        <f t="shared" si="1"/>
        <v>胜</v>
      </c>
    </row>
    <row r="39" spans="2:10">
      <c r="B39" s="37"/>
      <c r="C39" s="5"/>
      <c r="D39" s="5"/>
      <c r="E39" s="6"/>
      <c r="F39" s="5" t="s">
        <v>17</v>
      </c>
      <c r="G39" s="37">
        <v>91.8</v>
      </c>
      <c r="H39" s="37" t="s">
        <v>113</v>
      </c>
      <c r="I39" s="37">
        <v>95.1</v>
      </c>
      <c r="J39" s="5" t="str">
        <f t="shared" si="1"/>
        <v>负</v>
      </c>
    </row>
    <row r="40" spans="2:10">
      <c r="B40" s="37"/>
      <c r="C40" s="5"/>
      <c r="D40" s="5"/>
      <c r="E40" s="6"/>
      <c r="F40" s="5" t="s">
        <v>17</v>
      </c>
      <c r="G40" s="37">
        <v>91.8</v>
      </c>
      <c r="H40" s="37" t="s">
        <v>55</v>
      </c>
      <c r="I40" s="37">
        <v>81.9</v>
      </c>
      <c r="J40" s="5" t="str">
        <f t="shared" si="1"/>
        <v>胜</v>
      </c>
    </row>
    <row r="41" spans="2:10">
      <c r="B41" s="37"/>
      <c r="C41" s="5"/>
      <c r="D41" s="5"/>
      <c r="E41" s="6"/>
      <c r="F41" s="5" t="s">
        <v>17</v>
      </c>
      <c r="G41" s="37">
        <v>91.8</v>
      </c>
      <c r="H41" s="37" t="s">
        <v>147</v>
      </c>
      <c r="I41" s="37">
        <v>82.2</v>
      </c>
      <c r="J41" s="5" t="str">
        <f t="shared" ref="J41:J82" si="2">IF(G41&gt;I41,"胜",IF(G41=I41,"平",IF(G41&lt;I41,"负")))</f>
        <v>胜</v>
      </c>
    </row>
    <row r="42" spans="2:10">
      <c r="B42" s="37"/>
      <c r="C42" s="5"/>
      <c r="D42" s="5"/>
      <c r="E42" s="6"/>
      <c r="F42" s="5" t="s">
        <v>18</v>
      </c>
      <c r="G42" s="37">
        <v>92.1</v>
      </c>
      <c r="H42" s="37" t="s">
        <v>113</v>
      </c>
      <c r="I42" s="37">
        <v>97.2</v>
      </c>
      <c r="J42" s="5" t="str">
        <f t="shared" si="2"/>
        <v>负</v>
      </c>
    </row>
    <row r="43" spans="2:10">
      <c r="B43" s="37"/>
      <c r="C43" s="5"/>
      <c r="D43" s="5"/>
      <c r="E43" s="6"/>
      <c r="F43" s="5" t="s">
        <v>18</v>
      </c>
      <c r="G43" s="37">
        <v>92.1</v>
      </c>
      <c r="H43" s="37" t="s">
        <v>55</v>
      </c>
      <c r="I43" s="37">
        <v>82.8</v>
      </c>
      <c r="J43" s="5" t="str">
        <f t="shared" si="2"/>
        <v>胜</v>
      </c>
    </row>
    <row r="44" spans="2:10">
      <c r="B44" s="37"/>
      <c r="C44" s="5"/>
      <c r="D44" s="5"/>
      <c r="E44" s="6"/>
      <c r="F44" s="5" t="s">
        <v>18</v>
      </c>
      <c r="G44" s="37">
        <v>92.1</v>
      </c>
      <c r="H44" s="37" t="s">
        <v>147</v>
      </c>
      <c r="I44" s="37">
        <v>80.3</v>
      </c>
      <c r="J44" s="5" t="str">
        <f t="shared" si="2"/>
        <v>胜</v>
      </c>
    </row>
    <row r="45" spans="2:10">
      <c r="B45" s="37"/>
      <c r="C45" s="5"/>
      <c r="D45" s="5"/>
      <c r="E45" s="6"/>
      <c r="F45" s="5" t="s">
        <v>65</v>
      </c>
      <c r="G45" s="37">
        <v>92.7</v>
      </c>
      <c r="H45" s="37" t="s">
        <v>26</v>
      </c>
      <c r="I45" s="37">
        <v>94.9</v>
      </c>
      <c r="J45" s="5" t="str">
        <f t="shared" si="2"/>
        <v>负</v>
      </c>
    </row>
    <row r="46" spans="2:10">
      <c r="B46" s="37"/>
      <c r="C46" s="5"/>
      <c r="D46" s="5"/>
      <c r="E46" s="6"/>
      <c r="F46" s="5" t="s">
        <v>66</v>
      </c>
      <c r="G46" s="37">
        <v>97.4</v>
      </c>
      <c r="H46" s="37" t="s">
        <v>26</v>
      </c>
      <c r="I46" s="37">
        <v>92.6</v>
      </c>
      <c r="J46" s="5" t="str">
        <f t="shared" si="2"/>
        <v>胜</v>
      </c>
    </row>
    <row r="47" spans="2:10">
      <c r="B47" s="37"/>
      <c r="C47" s="5"/>
      <c r="D47" s="5"/>
      <c r="E47" s="6"/>
      <c r="F47" s="5" t="s">
        <v>67</v>
      </c>
      <c r="G47" s="37">
        <v>76.1</v>
      </c>
      <c r="H47" s="37" t="s">
        <v>13</v>
      </c>
      <c r="I47" s="37">
        <v>79.9</v>
      </c>
      <c r="J47" s="5" t="str">
        <f t="shared" si="2"/>
        <v>负</v>
      </c>
    </row>
    <row r="48" spans="2:10">
      <c r="B48" s="37"/>
      <c r="C48" s="5"/>
      <c r="D48" s="5"/>
      <c r="E48" s="6"/>
      <c r="F48" s="5" t="s">
        <v>69</v>
      </c>
      <c r="G48" s="37">
        <v>75.4</v>
      </c>
      <c r="H48" s="37" t="s">
        <v>13</v>
      </c>
      <c r="I48" s="37">
        <v>93</v>
      </c>
      <c r="J48" s="5" t="str">
        <f t="shared" si="2"/>
        <v>负</v>
      </c>
    </row>
    <row r="49" spans="2:10">
      <c r="B49" s="37" t="s">
        <v>113</v>
      </c>
      <c r="C49" s="5">
        <f>COUNTA(F49:F65)</f>
        <v>17</v>
      </c>
      <c r="D49" s="5">
        <f>COUNTIF(J49:J65,"胜")</f>
        <v>15</v>
      </c>
      <c r="E49" s="6">
        <f>D49/C49</f>
        <v>0.882352941176471</v>
      </c>
      <c r="F49" s="5" t="s">
        <v>12</v>
      </c>
      <c r="G49" s="37">
        <v>86.3</v>
      </c>
      <c r="H49" s="37" t="s">
        <v>55</v>
      </c>
      <c r="I49" s="37">
        <v>50.5</v>
      </c>
      <c r="J49" s="5" t="str">
        <f t="shared" si="2"/>
        <v>胜</v>
      </c>
    </row>
    <row r="50" spans="2:10">
      <c r="B50" s="37"/>
      <c r="C50" s="5"/>
      <c r="D50" s="5"/>
      <c r="E50" s="6"/>
      <c r="F50" s="5" t="s">
        <v>12</v>
      </c>
      <c r="G50" s="37">
        <v>86.3</v>
      </c>
      <c r="H50" s="37" t="s">
        <v>147</v>
      </c>
      <c r="I50" s="37">
        <v>34.5</v>
      </c>
      <c r="J50" s="5" t="str">
        <f t="shared" si="2"/>
        <v>胜</v>
      </c>
    </row>
    <row r="51" spans="2:10">
      <c r="B51" s="37"/>
      <c r="C51" s="5"/>
      <c r="D51" s="5"/>
      <c r="E51" s="6"/>
      <c r="F51" s="5" t="s">
        <v>12</v>
      </c>
      <c r="G51" s="37">
        <v>86.3</v>
      </c>
      <c r="H51" s="37" t="s">
        <v>121</v>
      </c>
      <c r="I51" s="37">
        <v>89.3</v>
      </c>
      <c r="J51" s="5" t="str">
        <f t="shared" si="2"/>
        <v>负</v>
      </c>
    </row>
    <row r="52" spans="2:10">
      <c r="B52" s="37"/>
      <c r="C52" s="5"/>
      <c r="D52" s="5"/>
      <c r="E52" s="6"/>
      <c r="F52" s="5" t="s">
        <v>16</v>
      </c>
      <c r="G52" s="37">
        <v>86.9</v>
      </c>
      <c r="H52" s="37" t="s">
        <v>55</v>
      </c>
      <c r="I52" s="37">
        <v>76.3</v>
      </c>
      <c r="J52" s="5" t="str">
        <f t="shared" si="2"/>
        <v>胜</v>
      </c>
    </row>
    <row r="53" spans="2:10">
      <c r="B53" s="37"/>
      <c r="C53" s="5"/>
      <c r="D53" s="5"/>
      <c r="E53" s="6"/>
      <c r="F53" s="5" t="s">
        <v>16</v>
      </c>
      <c r="G53" s="37">
        <v>86.9</v>
      </c>
      <c r="H53" s="37" t="s">
        <v>147</v>
      </c>
      <c r="I53" s="37">
        <v>71.3</v>
      </c>
      <c r="J53" s="5" t="str">
        <f t="shared" si="2"/>
        <v>胜</v>
      </c>
    </row>
    <row r="54" spans="2:10">
      <c r="B54" s="37"/>
      <c r="C54" s="5"/>
      <c r="D54" s="5"/>
      <c r="E54" s="6"/>
      <c r="F54" s="5" t="s">
        <v>16</v>
      </c>
      <c r="G54" s="37">
        <v>86.9</v>
      </c>
      <c r="H54" s="37" t="s">
        <v>121</v>
      </c>
      <c r="I54" s="37">
        <v>87</v>
      </c>
      <c r="J54" s="5" t="str">
        <f t="shared" si="2"/>
        <v>负</v>
      </c>
    </row>
    <row r="55" spans="2:10">
      <c r="B55" s="37"/>
      <c r="C55" s="5"/>
      <c r="D55" s="5"/>
      <c r="E55" s="6"/>
      <c r="F55" s="5" t="s">
        <v>17</v>
      </c>
      <c r="G55" s="37">
        <v>95.1</v>
      </c>
      <c r="H55" s="37" t="s">
        <v>55</v>
      </c>
      <c r="I55" s="37">
        <v>81.9</v>
      </c>
      <c r="J55" s="5" t="str">
        <f t="shared" si="2"/>
        <v>胜</v>
      </c>
    </row>
    <row r="56" spans="2:10">
      <c r="B56" s="37"/>
      <c r="C56" s="5"/>
      <c r="D56" s="5"/>
      <c r="E56" s="6"/>
      <c r="F56" s="5" t="s">
        <v>17</v>
      </c>
      <c r="G56" s="37">
        <v>95.1</v>
      </c>
      <c r="H56" s="37" t="s">
        <v>147</v>
      </c>
      <c r="I56" s="37">
        <v>82.2</v>
      </c>
      <c r="J56" s="5" t="str">
        <f t="shared" si="2"/>
        <v>胜</v>
      </c>
    </row>
    <row r="57" spans="2:10">
      <c r="B57" s="37"/>
      <c r="C57" s="5"/>
      <c r="D57" s="5"/>
      <c r="E57" s="6"/>
      <c r="F57" s="5" t="s">
        <v>17</v>
      </c>
      <c r="G57" s="37">
        <v>95.1</v>
      </c>
      <c r="H57" s="37" t="s">
        <v>121</v>
      </c>
      <c r="I57" s="37">
        <v>91.8</v>
      </c>
      <c r="J57" s="5" t="str">
        <f t="shared" si="2"/>
        <v>胜</v>
      </c>
    </row>
    <row r="58" spans="2:10">
      <c r="B58" s="37"/>
      <c r="C58" s="5"/>
      <c r="D58" s="5"/>
      <c r="E58" s="6"/>
      <c r="F58" s="5" t="s">
        <v>18</v>
      </c>
      <c r="G58" s="37">
        <v>97.2</v>
      </c>
      <c r="H58" s="37" t="s">
        <v>55</v>
      </c>
      <c r="I58" s="37">
        <v>82.8</v>
      </c>
      <c r="J58" s="5" t="str">
        <f t="shared" si="2"/>
        <v>胜</v>
      </c>
    </row>
    <row r="59" spans="2:10">
      <c r="B59" s="37"/>
      <c r="C59" s="5"/>
      <c r="D59" s="5"/>
      <c r="E59" s="6"/>
      <c r="F59" s="5" t="s">
        <v>18</v>
      </c>
      <c r="G59" s="37">
        <v>97.2</v>
      </c>
      <c r="H59" s="37" t="s">
        <v>147</v>
      </c>
      <c r="I59" s="37">
        <v>80.3</v>
      </c>
      <c r="J59" s="5" t="str">
        <f t="shared" si="2"/>
        <v>胜</v>
      </c>
    </row>
    <row r="60" spans="2:10">
      <c r="B60" s="37"/>
      <c r="C60" s="5"/>
      <c r="D60" s="5"/>
      <c r="E60" s="6"/>
      <c r="F60" s="5" t="s">
        <v>18</v>
      </c>
      <c r="G60" s="37">
        <v>97.2</v>
      </c>
      <c r="H60" s="37" t="s">
        <v>121</v>
      </c>
      <c r="I60" s="37">
        <v>92.1</v>
      </c>
      <c r="J60" s="5" t="str">
        <f t="shared" si="2"/>
        <v>胜</v>
      </c>
    </row>
    <row r="61" spans="2:10">
      <c r="B61" s="37"/>
      <c r="C61" s="5"/>
      <c r="D61" s="5"/>
      <c r="E61" s="6"/>
      <c r="F61" s="5" t="s">
        <v>65</v>
      </c>
      <c r="G61" s="37">
        <v>91.6</v>
      </c>
      <c r="H61" s="37" t="s">
        <v>184</v>
      </c>
      <c r="I61" s="36"/>
      <c r="J61" s="5" t="str">
        <f t="shared" si="2"/>
        <v>胜</v>
      </c>
    </row>
    <row r="62" spans="2:10">
      <c r="B62" s="37"/>
      <c r="C62" s="5"/>
      <c r="D62" s="5"/>
      <c r="E62" s="6"/>
      <c r="F62" s="5" t="s">
        <v>66</v>
      </c>
      <c r="G62" s="37">
        <v>98.2</v>
      </c>
      <c r="H62" s="37" t="s">
        <v>184</v>
      </c>
      <c r="I62" s="36"/>
      <c r="J62" s="5" t="str">
        <f t="shared" si="2"/>
        <v>胜</v>
      </c>
    </row>
    <row r="63" spans="2:10">
      <c r="B63" s="37"/>
      <c r="C63" s="5"/>
      <c r="D63" s="5"/>
      <c r="E63" s="6"/>
      <c r="F63" s="5" t="s">
        <v>67</v>
      </c>
      <c r="G63" s="37">
        <v>79.3</v>
      </c>
      <c r="H63" s="37">
        <v>123568024</v>
      </c>
      <c r="I63" s="37">
        <v>76.6</v>
      </c>
      <c r="J63" s="5" t="str">
        <f t="shared" si="2"/>
        <v>胜</v>
      </c>
    </row>
    <row r="64" spans="2:10">
      <c r="B64" s="37"/>
      <c r="C64" s="5"/>
      <c r="D64" s="5"/>
      <c r="E64" s="6"/>
      <c r="F64" s="5" t="s">
        <v>69</v>
      </c>
      <c r="G64" s="37">
        <v>89.8</v>
      </c>
      <c r="H64" s="37">
        <v>123568024</v>
      </c>
      <c r="I64" s="37">
        <v>69.8</v>
      </c>
      <c r="J64" s="5" t="str">
        <f t="shared" si="2"/>
        <v>胜</v>
      </c>
    </row>
    <row r="65" spans="2:10">
      <c r="B65" s="37"/>
      <c r="C65" s="5"/>
      <c r="D65" s="5"/>
      <c r="E65" s="6"/>
      <c r="F65" s="5" t="s">
        <v>127</v>
      </c>
      <c r="G65" s="37">
        <v>93.2</v>
      </c>
      <c r="H65" s="37" t="s">
        <v>13</v>
      </c>
      <c r="I65" s="36"/>
      <c r="J65" s="5" t="str">
        <f t="shared" si="2"/>
        <v>胜</v>
      </c>
    </row>
    <row r="66" spans="2:10">
      <c r="B66" s="37" t="s">
        <v>13</v>
      </c>
      <c r="C66" s="5">
        <f>COUNTA(F66:F82)</f>
        <v>17</v>
      </c>
      <c r="D66" s="5">
        <f>COUNTIF(J66:J82,"胜")</f>
        <v>13</v>
      </c>
      <c r="E66" s="6">
        <f>D66/C66</f>
        <v>0.764705882352941</v>
      </c>
      <c r="F66" s="5" t="s">
        <v>12</v>
      </c>
      <c r="G66" s="37">
        <v>93.3</v>
      </c>
      <c r="H66" s="37" t="s">
        <v>14</v>
      </c>
      <c r="I66" s="37">
        <v>90.5</v>
      </c>
      <c r="J66" s="5" t="str">
        <f t="shared" si="2"/>
        <v>胜</v>
      </c>
    </row>
    <row r="67" spans="2:10">
      <c r="B67" s="37"/>
      <c r="C67" s="5"/>
      <c r="D67" s="5"/>
      <c r="E67" s="6"/>
      <c r="F67" s="5" t="s">
        <v>12</v>
      </c>
      <c r="G67" s="37">
        <v>93.3</v>
      </c>
      <c r="H67" s="37" t="s">
        <v>11</v>
      </c>
      <c r="I67" s="37">
        <v>32.6</v>
      </c>
      <c r="J67" s="5" t="str">
        <f t="shared" si="2"/>
        <v>胜</v>
      </c>
    </row>
    <row r="68" spans="2:10">
      <c r="B68" s="37"/>
      <c r="C68" s="5"/>
      <c r="D68" s="5"/>
      <c r="E68" s="6"/>
      <c r="F68" s="5" t="s">
        <v>12</v>
      </c>
      <c r="G68" s="37">
        <v>93.3</v>
      </c>
      <c r="H68" s="37" t="s">
        <v>15</v>
      </c>
      <c r="I68" s="37">
        <v>94.3</v>
      </c>
      <c r="J68" s="5" t="str">
        <f t="shared" si="2"/>
        <v>负</v>
      </c>
    </row>
    <row r="69" spans="2:10">
      <c r="B69" s="37"/>
      <c r="C69" s="5"/>
      <c r="D69" s="5"/>
      <c r="E69" s="6"/>
      <c r="F69" s="5" t="s">
        <v>16</v>
      </c>
      <c r="G69" s="37">
        <v>90.4</v>
      </c>
      <c r="H69" s="37" t="s">
        <v>14</v>
      </c>
      <c r="I69" s="37">
        <v>89.5</v>
      </c>
      <c r="J69" s="5" t="str">
        <f t="shared" si="2"/>
        <v>胜</v>
      </c>
    </row>
    <row r="70" spans="2:10">
      <c r="B70" s="37"/>
      <c r="C70" s="5"/>
      <c r="D70" s="5"/>
      <c r="E70" s="6"/>
      <c r="F70" s="5" t="s">
        <v>16</v>
      </c>
      <c r="G70" s="37">
        <v>90.4</v>
      </c>
      <c r="H70" s="37" t="s">
        <v>11</v>
      </c>
      <c r="I70" s="37">
        <v>12.1</v>
      </c>
      <c r="J70" s="5" t="str">
        <f t="shared" si="2"/>
        <v>胜</v>
      </c>
    </row>
    <row r="71" spans="2:10">
      <c r="B71" s="37"/>
      <c r="C71" s="5"/>
      <c r="D71" s="5"/>
      <c r="E71" s="6"/>
      <c r="F71" s="5" t="s">
        <v>16</v>
      </c>
      <c r="G71" s="37">
        <v>90.4</v>
      </c>
      <c r="H71" s="37" t="s">
        <v>15</v>
      </c>
      <c r="I71" s="37">
        <v>85.3</v>
      </c>
      <c r="J71" s="5" t="str">
        <f t="shared" si="2"/>
        <v>胜</v>
      </c>
    </row>
    <row r="72" spans="2:10">
      <c r="B72" s="37"/>
      <c r="C72" s="5"/>
      <c r="D72" s="5"/>
      <c r="E72" s="6"/>
      <c r="F72" s="5" t="s">
        <v>17</v>
      </c>
      <c r="G72" s="37">
        <v>75.6</v>
      </c>
      <c r="H72" s="37" t="s">
        <v>14</v>
      </c>
      <c r="I72" s="37">
        <v>89.8</v>
      </c>
      <c r="J72" s="5" t="str">
        <f t="shared" si="2"/>
        <v>负</v>
      </c>
    </row>
    <row r="73" spans="2:10">
      <c r="B73" s="37"/>
      <c r="C73" s="5"/>
      <c r="D73" s="5"/>
      <c r="E73" s="6"/>
      <c r="F73" s="5" t="s">
        <v>17</v>
      </c>
      <c r="G73" s="37">
        <v>75.6</v>
      </c>
      <c r="H73" s="37" t="s">
        <v>15</v>
      </c>
      <c r="I73" s="37">
        <v>86.8</v>
      </c>
      <c r="J73" s="5" t="str">
        <f t="shared" si="2"/>
        <v>负</v>
      </c>
    </row>
    <row r="74" spans="2:10">
      <c r="B74" s="37"/>
      <c r="C74" s="5"/>
      <c r="D74" s="5"/>
      <c r="E74" s="6"/>
      <c r="F74" s="5" t="s">
        <v>17</v>
      </c>
      <c r="G74" s="37">
        <v>75.6</v>
      </c>
      <c r="H74" s="37" t="s">
        <v>11</v>
      </c>
      <c r="I74" s="36"/>
      <c r="J74" s="5" t="str">
        <f t="shared" si="2"/>
        <v>胜</v>
      </c>
    </row>
    <row r="75" spans="2:10">
      <c r="B75" s="37"/>
      <c r="C75" s="5"/>
      <c r="D75" s="5"/>
      <c r="E75" s="6"/>
      <c r="F75" s="5" t="s">
        <v>18</v>
      </c>
      <c r="G75" s="37">
        <v>91</v>
      </c>
      <c r="H75" s="37" t="s">
        <v>14</v>
      </c>
      <c r="I75" s="36"/>
      <c r="J75" s="5" t="str">
        <f t="shared" si="2"/>
        <v>胜</v>
      </c>
    </row>
    <row r="76" spans="2:10">
      <c r="B76" s="37"/>
      <c r="C76" s="5"/>
      <c r="D76" s="5"/>
      <c r="E76" s="6"/>
      <c r="F76" s="5" t="s">
        <v>18</v>
      </c>
      <c r="G76" s="37">
        <v>91</v>
      </c>
      <c r="H76" s="37" t="s">
        <v>11</v>
      </c>
      <c r="I76" s="36"/>
      <c r="J76" s="5" t="str">
        <f t="shared" si="2"/>
        <v>胜</v>
      </c>
    </row>
    <row r="77" spans="2:10">
      <c r="B77" s="37"/>
      <c r="C77" s="5"/>
      <c r="D77" s="5"/>
      <c r="E77" s="6"/>
      <c r="F77" s="5" t="s">
        <v>18</v>
      </c>
      <c r="G77" s="37">
        <v>91</v>
      </c>
      <c r="H77" s="37" t="s">
        <v>15</v>
      </c>
      <c r="I77" s="37">
        <v>88.7</v>
      </c>
      <c r="J77" s="5" t="str">
        <f t="shared" si="2"/>
        <v>胜</v>
      </c>
    </row>
    <row r="78" spans="2:10">
      <c r="B78" s="37"/>
      <c r="C78" s="5"/>
      <c r="D78" s="5"/>
      <c r="E78" s="6"/>
      <c r="F78" s="5" t="s">
        <v>65</v>
      </c>
      <c r="G78" s="37">
        <v>91.9</v>
      </c>
      <c r="H78" s="37" t="s">
        <v>62</v>
      </c>
      <c r="I78" s="37">
        <v>83.8</v>
      </c>
      <c r="J78" s="5" t="str">
        <f t="shared" si="2"/>
        <v>胜</v>
      </c>
    </row>
    <row r="79" spans="2:10">
      <c r="B79" s="37"/>
      <c r="C79" s="5"/>
      <c r="D79" s="5"/>
      <c r="E79" s="6"/>
      <c r="F79" s="5" t="s">
        <v>66</v>
      </c>
      <c r="G79" s="37">
        <v>92.3</v>
      </c>
      <c r="H79" s="37" t="s">
        <v>62</v>
      </c>
      <c r="I79" s="37">
        <v>91</v>
      </c>
      <c r="J79" s="5" t="str">
        <f t="shared" si="2"/>
        <v>胜</v>
      </c>
    </row>
    <row r="80" spans="2:10">
      <c r="B80" s="37"/>
      <c r="C80" s="5"/>
      <c r="D80" s="5"/>
      <c r="E80" s="6"/>
      <c r="F80" s="5" t="s">
        <v>67</v>
      </c>
      <c r="G80" s="37">
        <v>79.9</v>
      </c>
      <c r="H80" s="37" t="s">
        <v>126</v>
      </c>
      <c r="I80" s="37">
        <v>76.1</v>
      </c>
      <c r="J80" s="5" t="str">
        <f t="shared" si="2"/>
        <v>胜</v>
      </c>
    </row>
    <row r="81" spans="2:10">
      <c r="B81" s="37"/>
      <c r="C81" s="5"/>
      <c r="D81" s="5"/>
      <c r="E81" s="6"/>
      <c r="F81" s="5" t="s">
        <v>69</v>
      </c>
      <c r="G81" s="37">
        <v>93</v>
      </c>
      <c r="H81" s="37" t="s">
        <v>126</v>
      </c>
      <c r="I81" s="37">
        <v>75.4</v>
      </c>
      <c r="J81" s="5" t="str">
        <f t="shared" si="2"/>
        <v>胜</v>
      </c>
    </row>
    <row r="82" spans="2:10">
      <c r="B82" s="37"/>
      <c r="C82" s="5"/>
      <c r="D82" s="5"/>
      <c r="E82" s="6"/>
      <c r="F82" s="5" t="s">
        <v>127</v>
      </c>
      <c r="G82" s="36"/>
      <c r="H82" s="37" t="s">
        <v>113</v>
      </c>
      <c r="I82" s="37">
        <v>93.2</v>
      </c>
      <c r="J82" s="5" t="str">
        <f t="shared" si="2"/>
        <v>负</v>
      </c>
    </row>
    <row r="83" spans="2:10">
      <c r="B83" s="37" t="s">
        <v>26</v>
      </c>
      <c r="C83" s="5">
        <f>COUNTA(F83:F96)</f>
        <v>14</v>
      </c>
      <c r="D83" s="5">
        <f>COUNTIF(J83:J96,"胜")</f>
        <v>13</v>
      </c>
      <c r="E83" s="6">
        <f>D83/C83</f>
        <v>0.928571428571429</v>
      </c>
      <c r="F83" s="5" t="s">
        <v>12</v>
      </c>
      <c r="G83" s="37">
        <v>90.8</v>
      </c>
      <c r="H83" s="37" t="s">
        <v>111</v>
      </c>
      <c r="I83" s="37">
        <v>47.3</v>
      </c>
      <c r="J83" s="5" t="str">
        <f t="shared" ref="J83:J97" si="3">IF(G83&gt;I83,"胜",IF(G83=I83,"平",IF(G83&lt;I83,"负")))</f>
        <v>胜</v>
      </c>
    </row>
    <row r="84" spans="2:10">
      <c r="B84" s="37"/>
      <c r="C84" s="5"/>
      <c r="D84" s="5"/>
      <c r="E84" s="6"/>
      <c r="F84" s="5" t="s">
        <v>12</v>
      </c>
      <c r="G84" s="37">
        <v>90.8</v>
      </c>
      <c r="H84" s="37" t="s">
        <v>112</v>
      </c>
      <c r="I84" s="37">
        <v>79.6</v>
      </c>
      <c r="J84" s="5" t="str">
        <f t="shared" si="3"/>
        <v>胜</v>
      </c>
    </row>
    <row r="85" spans="2:10">
      <c r="B85" s="37"/>
      <c r="C85" s="5"/>
      <c r="D85" s="5"/>
      <c r="E85" s="6"/>
      <c r="F85" s="5" t="s">
        <v>12</v>
      </c>
      <c r="G85" s="37">
        <v>90.8</v>
      </c>
      <c r="H85" s="37" t="s">
        <v>110</v>
      </c>
      <c r="I85" s="37">
        <v>79.3</v>
      </c>
      <c r="J85" s="5" t="str">
        <f t="shared" si="3"/>
        <v>胜</v>
      </c>
    </row>
    <row r="86" spans="2:10">
      <c r="B86" s="37"/>
      <c r="C86" s="5"/>
      <c r="D86" s="5"/>
      <c r="E86" s="6"/>
      <c r="F86" s="5" t="s">
        <v>16</v>
      </c>
      <c r="G86" s="37">
        <v>83.7</v>
      </c>
      <c r="H86" s="37" t="s">
        <v>111</v>
      </c>
      <c r="I86" s="37">
        <v>82.9</v>
      </c>
      <c r="J86" s="5" t="str">
        <f t="shared" si="3"/>
        <v>胜</v>
      </c>
    </row>
    <row r="87" spans="2:10">
      <c r="B87" s="37"/>
      <c r="C87" s="5"/>
      <c r="D87" s="5"/>
      <c r="E87" s="6"/>
      <c r="F87" s="5" t="s">
        <v>16</v>
      </c>
      <c r="G87" s="37">
        <v>83.7</v>
      </c>
      <c r="H87" s="37" t="s">
        <v>112</v>
      </c>
      <c r="I87" s="37">
        <v>78.1</v>
      </c>
      <c r="J87" s="5" t="str">
        <f t="shared" si="3"/>
        <v>胜</v>
      </c>
    </row>
    <row r="88" spans="2:10">
      <c r="B88" s="37"/>
      <c r="C88" s="5"/>
      <c r="D88" s="5"/>
      <c r="E88" s="6"/>
      <c r="F88" s="5" t="s">
        <v>16</v>
      </c>
      <c r="G88" s="37">
        <v>83.7</v>
      </c>
      <c r="H88" s="37" t="s">
        <v>110</v>
      </c>
      <c r="I88" s="37">
        <v>75.3</v>
      </c>
      <c r="J88" s="5" t="str">
        <f t="shared" si="3"/>
        <v>胜</v>
      </c>
    </row>
    <row r="89" spans="2:10">
      <c r="B89" s="37"/>
      <c r="C89" s="5"/>
      <c r="D89" s="5"/>
      <c r="E89" s="6"/>
      <c r="F89" s="5" t="s">
        <v>17</v>
      </c>
      <c r="G89" s="37">
        <v>90.6</v>
      </c>
      <c r="H89" s="37" t="s">
        <v>111</v>
      </c>
      <c r="I89" s="37">
        <v>86.3</v>
      </c>
      <c r="J89" s="5" t="str">
        <f t="shared" si="3"/>
        <v>胜</v>
      </c>
    </row>
    <row r="90" spans="2:10">
      <c r="B90" s="37"/>
      <c r="C90" s="5"/>
      <c r="D90" s="5"/>
      <c r="E90" s="6"/>
      <c r="F90" s="5" t="s">
        <v>17</v>
      </c>
      <c r="G90" s="37">
        <v>90.6</v>
      </c>
      <c r="H90" s="37" t="s">
        <v>112</v>
      </c>
      <c r="I90" s="37">
        <v>77.7</v>
      </c>
      <c r="J90" s="5" t="str">
        <f t="shared" si="3"/>
        <v>胜</v>
      </c>
    </row>
    <row r="91" spans="2:10">
      <c r="B91" s="37"/>
      <c r="C91" s="5"/>
      <c r="D91" s="5"/>
      <c r="E91" s="6"/>
      <c r="F91" s="5" t="s">
        <v>17</v>
      </c>
      <c r="G91" s="37">
        <v>90.6</v>
      </c>
      <c r="H91" s="37" t="s">
        <v>110</v>
      </c>
      <c r="I91" s="37">
        <v>83.8</v>
      </c>
      <c r="J91" s="5" t="str">
        <f t="shared" si="3"/>
        <v>胜</v>
      </c>
    </row>
    <row r="92" spans="2:10">
      <c r="B92" s="37"/>
      <c r="C92" s="5"/>
      <c r="D92" s="5"/>
      <c r="E92" s="6"/>
      <c r="F92" s="5" t="s">
        <v>18</v>
      </c>
      <c r="G92" s="37">
        <v>95.1</v>
      </c>
      <c r="H92" s="37" t="s">
        <v>112</v>
      </c>
      <c r="I92" s="37">
        <v>78</v>
      </c>
      <c r="J92" s="5" t="str">
        <f t="shared" si="3"/>
        <v>胜</v>
      </c>
    </row>
    <row r="93" spans="2:10">
      <c r="B93" s="37"/>
      <c r="C93" s="5"/>
      <c r="D93" s="5"/>
      <c r="E93" s="6"/>
      <c r="F93" s="5" t="s">
        <v>18</v>
      </c>
      <c r="G93" s="37">
        <v>95.1</v>
      </c>
      <c r="H93" s="37" t="s">
        <v>110</v>
      </c>
      <c r="I93" s="37">
        <v>88.6</v>
      </c>
      <c r="J93" s="5" t="str">
        <f t="shared" si="3"/>
        <v>胜</v>
      </c>
    </row>
    <row r="94" spans="2:10">
      <c r="B94" s="37"/>
      <c r="C94" s="5"/>
      <c r="D94" s="5"/>
      <c r="E94" s="6"/>
      <c r="F94" s="5" t="s">
        <v>18</v>
      </c>
      <c r="G94" s="37">
        <v>95.1</v>
      </c>
      <c r="H94" s="37" t="s">
        <v>111</v>
      </c>
      <c r="I94" s="36"/>
      <c r="J94" s="5" t="str">
        <f t="shared" si="3"/>
        <v>胜</v>
      </c>
    </row>
    <row r="95" spans="2:10">
      <c r="B95" s="37"/>
      <c r="C95" s="5"/>
      <c r="D95" s="5"/>
      <c r="E95" s="6"/>
      <c r="F95" s="5" t="s">
        <v>65</v>
      </c>
      <c r="G95" s="37">
        <v>94.9</v>
      </c>
      <c r="H95" s="37" t="s">
        <v>121</v>
      </c>
      <c r="I95" s="37">
        <v>92.7</v>
      </c>
      <c r="J95" s="5" t="str">
        <f t="shared" si="3"/>
        <v>胜</v>
      </c>
    </row>
    <row r="96" spans="2:10">
      <c r="B96" s="37"/>
      <c r="C96" s="5"/>
      <c r="D96" s="5"/>
      <c r="E96" s="6"/>
      <c r="F96" s="5" t="s">
        <v>66</v>
      </c>
      <c r="G96" s="37">
        <v>92.6</v>
      </c>
      <c r="H96" s="37" t="s">
        <v>121</v>
      </c>
      <c r="I96" s="37">
        <v>97.4</v>
      </c>
      <c r="J96" s="5" t="str">
        <f t="shared" si="3"/>
        <v>负</v>
      </c>
    </row>
    <row r="97" spans="2:10">
      <c r="B97" s="37" t="s">
        <v>147</v>
      </c>
      <c r="C97" s="37">
        <f>COUNTA(F97:F108)</f>
        <v>12</v>
      </c>
      <c r="D97" s="37">
        <f>COUNTIF(J97:J108,"胜")</f>
        <v>1</v>
      </c>
      <c r="E97" s="8">
        <f>D97/C97</f>
        <v>0.0833333333333333</v>
      </c>
      <c r="F97" s="5" t="s">
        <v>12</v>
      </c>
      <c r="G97" s="37">
        <v>34.5</v>
      </c>
      <c r="H97" s="37" t="s">
        <v>113</v>
      </c>
      <c r="I97" s="37">
        <v>86.3</v>
      </c>
      <c r="J97" s="5" t="str">
        <f t="shared" si="3"/>
        <v>负</v>
      </c>
    </row>
    <row r="98" spans="2:10">
      <c r="B98" s="37"/>
      <c r="C98" s="37"/>
      <c r="D98" s="37"/>
      <c r="E98" s="8"/>
      <c r="F98" s="5" t="s">
        <v>12</v>
      </c>
      <c r="G98" s="37">
        <v>34.5</v>
      </c>
      <c r="H98" s="37" t="s">
        <v>55</v>
      </c>
      <c r="I98" s="37">
        <v>50.5</v>
      </c>
      <c r="J98" s="5" t="str">
        <f t="shared" ref="J98:J146" si="4">IF(G98&gt;I98,"胜",IF(G98=I98,"平",IF(G98&lt;I98,"负")))</f>
        <v>负</v>
      </c>
    </row>
    <row r="99" spans="2:10">
      <c r="B99" s="37"/>
      <c r="C99" s="37"/>
      <c r="D99" s="37"/>
      <c r="E99" s="8"/>
      <c r="F99" s="5" t="s">
        <v>12</v>
      </c>
      <c r="G99" s="37">
        <v>34.5</v>
      </c>
      <c r="H99" s="37" t="s">
        <v>121</v>
      </c>
      <c r="I99" s="37">
        <v>89.3</v>
      </c>
      <c r="J99" s="5" t="str">
        <f t="shared" si="4"/>
        <v>负</v>
      </c>
    </row>
    <row r="100" spans="2:10">
      <c r="B100" s="37"/>
      <c r="C100" s="37"/>
      <c r="D100" s="37"/>
      <c r="E100" s="8"/>
      <c r="F100" s="5" t="s">
        <v>16</v>
      </c>
      <c r="G100" s="37">
        <v>71.3</v>
      </c>
      <c r="H100" s="37" t="s">
        <v>113</v>
      </c>
      <c r="I100" s="37">
        <v>86.9</v>
      </c>
      <c r="J100" s="5" t="str">
        <f t="shared" si="4"/>
        <v>负</v>
      </c>
    </row>
    <row r="101" spans="2:10">
      <c r="B101" s="37"/>
      <c r="C101" s="37"/>
      <c r="D101" s="37"/>
      <c r="E101" s="8"/>
      <c r="F101" s="5" t="s">
        <v>16</v>
      </c>
      <c r="G101" s="37">
        <v>71.3</v>
      </c>
      <c r="H101" s="37" t="s">
        <v>55</v>
      </c>
      <c r="I101" s="37">
        <v>76.3</v>
      </c>
      <c r="J101" s="5" t="str">
        <f t="shared" si="4"/>
        <v>负</v>
      </c>
    </row>
    <row r="102" spans="2:10">
      <c r="B102" s="37"/>
      <c r="C102" s="37"/>
      <c r="D102" s="37"/>
      <c r="E102" s="8"/>
      <c r="F102" s="5" t="s">
        <v>16</v>
      </c>
      <c r="G102" s="37">
        <v>71.3</v>
      </c>
      <c r="H102" s="37" t="s">
        <v>121</v>
      </c>
      <c r="I102" s="37">
        <v>87</v>
      </c>
      <c r="J102" s="5" t="str">
        <f t="shared" si="4"/>
        <v>负</v>
      </c>
    </row>
    <row r="103" spans="2:10">
      <c r="B103" s="37"/>
      <c r="C103" s="37"/>
      <c r="D103" s="37"/>
      <c r="E103" s="8"/>
      <c r="F103" s="5" t="s">
        <v>17</v>
      </c>
      <c r="G103" s="37">
        <v>82.2</v>
      </c>
      <c r="H103" s="37" t="s">
        <v>113</v>
      </c>
      <c r="I103" s="37">
        <v>95.1</v>
      </c>
      <c r="J103" s="5" t="str">
        <f t="shared" si="4"/>
        <v>负</v>
      </c>
    </row>
    <row r="104" spans="2:10">
      <c r="B104" s="37"/>
      <c r="C104" s="37"/>
      <c r="D104" s="37"/>
      <c r="E104" s="8"/>
      <c r="F104" s="5" t="s">
        <v>17</v>
      </c>
      <c r="G104" s="37">
        <v>82.2</v>
      </c>
      <c r="H104" s="37" t="s">
        <v>55</v>
      </c>
      <c r="I104" s="37">
        <v>81.9</v>
      </c>
      <c r="J104" s="5" t="str">
        <f t="shared" si="4"/>
        <v>胜</v>
      </c>
    </row>
    <row r="105" spans="2:10">
      <c r="B105" s="37"/>
      <c r="C105" s="37"/>
      <c r="D105" s="37"/>
      <c r="E105" s="8"/>
      <c r="F105" s="5" t="s">
        <v>17</v>
      </c>
      <c r="G105" s="37">
        <v>82.2</v>
      </c>
      <c r="H105" s="37" t="s">
        <v>121</v>
      </c>
      <c r="I105" s="37">
        <v>91.8</v>
      </c>
      <c r="J105" s="5" t="str">
        <f t="shared" si="4"/>
        <v>负</v>
      </c>
    </row>
    <row r="106" spans="2:10">
      <c r="B106" s="37"/>
      <c r="C106" s="37"/>
      <c r="D106" s="37"/>
      <c r="E106" s="8"/>
      <c r="F106" s="5" t="s">
        <v>18</v>
      </c>
      <c r="G106" s="37">
        <v>80.3</v>
      </c>
      <c r="H106" s="37" t="s">
        <v>113</v>
      </c>
      <c r="I106" s="37">
        <v>97.2</v>
      </c>
      <c r="J106" s="5" t="str">
        <f t="shared" si="4"/>
        <v>负</v>
      </c>
    </row>
    <row r="107" spans="2:10">
      <c r="B107" s="37"/>
      <c r="C107" s="37"/>
      <c r="D107" s="37"/>
      <c r="E107" s="8"/>
      <c r="F107" s="5" t="s">
        <v>18</v>
      </c>
      <c r="G107" s="37">
        <v>80.3</v>
      </c>
      <c r="H107" s="37" t="s">
        <v>55</v>
      </c>
      <c r="I107" s="37">
        <v>82.8</v>
      </c>
      <c r="J107" s="5" t="str">
        <f t="shared" si="4"/>
        <v>负</v>
      </c>
    </row>
    <row r="108" spans="2:10">
      <c r="B108" s="37"/>
      <c r="C108" s="37"/>
      <c r="D108" s="37"/>
      <c r="E108" s="8"/>
      <c r="F108" s="5" t="s">
        <v>18</v>
      </c>
      <c r="G108" s="37">
        <v>80.3</v>
      </c>
      <c r="H108" s="37" t="s">
        <v>121</v>
      </c>
      <c r="I108" s="37">
        <v>92.1</v>
      </c>
      <c r="J108" s="5" t="str">
        <f t="shared" si="4"/>
        <v>负</v>
      </c>
    </row>
    <row r="109" spans="2:10">
      <c r="B109" s="37" t="s">
        <v>55</v>
      </c>
      <c r="C109" s="37">
        <f>COUNTA(F109:F120)</f>
        <v>12</v>
      </c>
      <c r="D109" s="37">
        <f>COUNTIF(J109:J120,"胜")</f>
        <v>3</v>
      </c>
      <c r="E109" s="8">
        <f>D109/C109</f>
        <v>0.25</v>
      </c>
      <c r="F109" s="5" t="s">
        <v>12</v>
      </c>
      <c r="G109" s="37">
        <v>50.5</v>
      </c>
      <c r="H109" s="37" t="s">
        <v>113</v>
      </c>
      <c r="I109" s="37">
        <v>86.3</v>
      </c>
      <c r="J109" s="5" t="str">
        <f t="shared" si="4"/>
        <v>负</v>
      </c>
    </row>
    <row r="110" spans="2:10">
      <c r="B110" s="37"/>
      <c r="C110" s="37"/>
      <c r="D110" s="37"/>
      <c r="E110" s="8"/>
      <c r="F110" s="5" t="s">
        <v>12</v>
      </c>
      <c r="G110" s="37">
        <v>50.5</v>
      </c>
      <c r="H110" s="37" t="s">
        <v>147</v>
      </c>
      <c r="I110" s="37">
        <v>34.5</v>
      </c>
      <c r="J110" s="5" t="str">
        <f t="shared" si="4"/>
        <v>胜</v>
      </c>
    </row>
    <row r="111" spans="2:10">
      <c r="B111" s="37"/>
      <c r="C111" s="37"/>
      <c r="D111" s="37"/>
      <c r="E111" s="8"/>
      <c r="F111" s="5" t="s">
        <v>12</v>
      </c>
      <c r="G111" s="37">
        <v>50.5</v>
      </c>
      <c r="H111" s="37" t="s">
        <v>121</v>
      </c>
      <c r="I111" s="37">
        <v>89.3</v>
      </c>
      <c r="J111" s="5" t="str">
        <f t="shared" si="4"/>
        <v>负</v>
      </c>
    </row>
    <row r="112" spans="2:10">
      <c r="B112" s="37"/>
      <c r="C112" s="37"/>
      <c r="D112" s="37"/>
      <c r="E112" s="8"/>
      <c r="F112" s="5" t="s">
        <v>16</v>
      </c>
      <c r="G112" s="37">
        <v>76.3</v>
      </c>
      <c r="H112" s="37" t="s">
        <v>113</v>
      </c>
      <c r="I112" s="37">
        <v>86.9</v>
      </c>
      <c r="J112" s="5" t="str">
        <f t="shared" si="4"/>
        <v>负</v>
      </c>
    </row>
    <row r="113" spans="2:10">
      <c r="B113" s="37"/>
      <c r="C113" s="37"/>
      <c r="D113" s="37"/>
      <c r="E113" s="8"/>
      <c r="F113" s="5" t="s">
        <v>16</v>
      </c>
      <c r="G113" s="37">
        <v>76.3</v>
      </c>
      <c r="H113" s="37" t="s">
        <v>147</v>
      </c>
      <c r="I113" s="37">
        <v>71.3</v>
      </c>
      <c r="J113" s="5" t="str">
        <f t="shared" si="4"/>
        <v>胜</v>
      </c>
    </row>
    <row r="114" spans="2:10">
      <c r="B114" s="37"/>
      <c r="C114" s="37"/>
      <c r="D114" s="37"/>
      <c r="E114" s="8"/>
      <c r="F114" s="5" t="s">
        <v>16</v>
      </c>
      <c r="G114" s="37">
        <v>76.3</v>
      </c>
      <c r="H114" s="37" t="s">
        <v>121</v>
      </c>
      <c r="I114" s="37">
        <v>87</v>
      </c>
      <c r="J114" s="5" t="str">
        <f t="shared" si="4"/>
        <v>负</v>
      </c>
    </row>
    <row r="115" spans="2:10">
      <c r="B115" s="37"/>
      <c r="C115" s="37"/>
      <c r="D115" s="37"/>
      <c r="E115" s="8"/>
      <c r="F115" s="5" t="s">
        <v>17</v>
      </c>
      <c r="G115" s="37">
        <v>81.9</v>
      </c>
      <c r="H115" s="37" t="s">
        <v>113</v>
      </c>
      <c r="I115" s="37">
        <v>95.1</v>
      </c>
      <c r="J115" s="5" t="str">
        <f t="shared" si="4"/>
        <v>负</v>
      </c>
    </row>
    <row r="116" spans="2:10">
      <c r="B116" s="37"/>
      <c r="C116" s="37"/>
      <c r="D116" s="37"/>
      <c r="E116" s="8"/>
      <c r="F116" s="5" t="s">
        <v>17</v>
      </c>
      <c r="G116" s="37">
        <v>81.9</v>
      </c>
      <c r="H116" s="37" t="s">
        <v>147</v>
      </c>
      <c r="I116" s="37">
        <v>82.2</v>
      </c>
      <c r="J116" s="5" t="str">
        <f t="shared" si="4"/>
        <v>负</v>
      </c>
    </row>
    <row r="117" spans="2:10">
      <c r="B117" s="37"/>
      <c r="C117" s="37"/>
      <c r="D117" s="37"/>
      <c r="E117" s="8"/>
      <c r="F117" s="5" t="s">
        <v>17</v>
      </c>
      <c r="G117" s="37">
        <v>81.9</v>
      </c>
      <c r="H117" s="37" t="s">
        <v>121</v>
      </c>
      <c r="I117" s="37">
        <v>91.8</v>
      </c>
      <c r="J117" s="5" t="str">
        <f t="shared" si="4"/>
        <v>负</v>
      </c>
    </row>
    <row r="118" spans="2:10">
      <c r="B118" s="37"/>
      <c r="C118" s="37"/>
      <c r="D118" s="37"/>
      <c r="E118" s="8"/>
      <c r="F118" s="5" t="s">
        <v>18</v>
      </c>
      <c r="G118" s="37">
        <v>82.8</v>
      </c>
      <c r="H118" s="37" t="s">
        <v>113</v>
      </c>
      <c r="I118" s="37">
        <v>97.2</v>
      </c>
      <c r="J118" s="5" t="str">
        <f t="shared" si="4"/>
        <v>负</v>
      </c>
    </row>
    <row r="119" spans="2:10">
      <c r="B119" s="37"/>
      <c r="C119" s="37"/>
      <c r="D119" s="37"/>
      <c r="E119" s="8"/>
      <c r="F119" s="5" t="s">
        <v>18</v>
      </c>
      <c r="G119" s="37">
        <v>82.8</v>
      </c>
      <c r="H119" s="37" t="s">
        <v>147</v>
      </c>
      <c r="I119" s="37">
        <v>80.3</v>
      </c>
      <c r="J119" s="5" t="str">
        <f t="shared" si="4"/>
        <v>胜</v>
      </c>
    </row>
    <row r="120" spans="2:10">
      <c r="B120" s="37"/>
      <c r="C120" s="37"/>
      <c r="D120" s="37"/>
      <c r="E120" s="8"/>
      <c r="F120" s="5" t="s">
        <v>18</v>
      </c>
      <c r="G120" s="37">
        <v>82.8</v>
      </c>
      <c r="H120" s="37" t="s">
        <v>121</v>
      </c>
      <c r="I120" s="37">
        <v>92.1</v>
      </c>
      <c r="J120" s="5" t="str">
        <f t="shared" si="4"/>
        <v>负</v>
      </c>
    </row>
    <row r="121" spans="2:10">
      <c r="B121" s="37" t="s">
        <v>110</v>
      </c>
      <c r="C121" s="5">
        <f>COUNTA(F121:F134)</f>
        <v>14</v>
      </c>
      <c r="D121" s="5">
        <f>COUNTIF(J121:J134,"胜")</f>
        <v>4</v>
      </c>
      <c r="E121" s="6">
        <f>D121/C121</f>
        <v>0.285714285714286</v>
      </c>
      <c r="F121" s="5" t="s">
        <v>12</v>
      </c>
      <c r="G121" s="37">
        <v>79.3</v>
      </c>
      <c r="H121" s="37" t="s">
        <v>26</v>
      </c>
      <c r="I121" s="37">
        <v>90.8</v>
      </c>
      <c r="J121" s="5" t="str">
        <f t="shared" si="4"/>
        <v>负</v>
      </c>
    </row>
    <row r="122" spans="2:10">
      <c r="B122" s="37"/>
      <c r="C122" s="5"/>
      <c r="D122" s="5"/>
      <c r="E122" s="6"/>
      <c r="F122" s="5" t="s">
        <v>12</v>
      </c>
      <c r="G122" s="37">
        <v>79.3</v>
      </c>
      <c r="H122" s="37" t="s">
        <v>111</v>
      </c>
      <c r="I122" s="37">
        <v>47.3</v>
      </c>
      <c r="J122" s="5" t="str">
        <f t="shared" si="4"/>
        <v>胜</v>
      </c>
    </row>
    <row r="123" spans="2:10">
      <c r="B123" s="37"/>
      <c r="C123" s="5"/>
      <c r="D123" s="5"/>
      <c r="E123" s="6"/>
      <c r="F123" s="5" t="s">
        <v>12</v>
      </c>
      <c r="G123" s="37">
        <v>79.3</v>
      </c>
      <c r="H123" s="37" t="s">
        <v>112</v>
      </c>
      <c r="I123" s="37">
        <v>79.6</v>
      </c>
      <c r="J123" s="5" t="str">
        <f t="shared" si="4"/>
        <v>负</v>
      </c>
    </row>
    <row r="124" spans="2:10">
      <c r="B124" s="37"/>
      <c r="C124" s="5"/>
      <c r="D124" s="5"/>
      <c r="E124" s="6"/>
      <c r="F124" s="5" t="s">
        <v>16</v>
      </c>
      <c r="G124" s="37">
        <v>75.3</v>
      </c>
      <c r="H124" s="37" t="s">
        <v>26</v>
      </c>
      <c r="I124" s="37">
        <v>83.7</v>
      </c>
      <c r="J124" s="5" t="str">
        <f t="shared" si="4"/>
        <v>负</v>
      </c>
    </row>
    <row r="125" spans="2:10">
      <c r="B125" s="37"/>
      <c r="C125" s="5"/>
      <c r="D125" s="5"/>
      <c r="E125" s="6"/>
      <c r="F125" s="5" t="s">
        <v>16</v>
      </c>
      <c r="G125" s="37">
        <v>75.3</v>
      </c>
      <c r="H125" s="37" t="s">
        <v>111</v>
      </c>
      <c r="I125" s="37">
        <v>82.9</v>
      </c>
      <c r="J125" s="5" t="str">
        <f t="shared" si="4"/>
        <v>负</v>
      </c>
    </row>
    <row r="126" spans="2:10">
      <c r="B126" s="37"/>
      <c r="C126" s="5"/>
      <c r="D126" s="5"/>
      <c r="E126" s="6"/>
      <c r="F126" s="5" t="s">
        <v>16</v>
      </c>
      <c r="G126" s="37">
        <v>75.3</v>
      </c>
      <c r="H126" s="37" t="s">
        <v>112</v>
      </c>
      <c r="I126" s="37">
        <v>78.1</v>
      </c>
      <c r="J126" s="5" t="str">
        <f t="shared" si="4"/>
        <v>负</v>
      </c>
    </row>
    <row r="127" spans="2:10">
      <c r="B127" s="37"/>
      <c r="C127" s="5"/>
      <c r="D127" s="5"/>
      <c r="E127" s="6"/>
      <c r="F127" s="5" t="s">
        <v>17</v>
      </c>
      <c r="G127" s="37">
        <v>83.8</v>
      </c>
      <c r="H127" s="37" t="s">
        <v>26</v>
      </c>
      <c r="I127" s="37">
        <v>90.6</v>
      </c>
      <c r="J127" s="5" t="str">
        <f t="shared" si="4"/>
        <v>负</v>
      </c>
    </row>
    <row r="128" spans="2:10">
      <c r="B128" s="37"/>
      <c r="C128" s="5"/>
      <c r="D128" s="5"/>
      <c r="E128" s="6"/>
      <c r="F128" s="5" t="s">
        <v>17</v>
      </c>
      <c r="G128" s="37">
        <v>83.8</v>
      </c>
      <c r="H128" s="37" t="s">
        <v>111</v>
      </c>
      <c r="I128" s="37">
        <v>86.3</v>
      </c>
      <c r="J128" s="5" t="str">
        <f t="shared" si="4"/>
        <v>负</v>
      </c>
    </row>
    <row r="129" spans="2:10">
      <c r="B129" s="37"/>
      <c r="C129" s="5"/>
      <c r="D129" s="5"/>
      <c r="E129" s="6"/>
      <c r="F129" s="5" t="s">
        <v>17</v>
      </c>
      <c r="G129" s="37">
        <v>83.8</v>
      </c>
      <c r="H129" s="37" t="s">
        <v>112</v>
      </c>
      <c r="I129" s="37">
        <v>77.7</v>
      </c>
      <c r="J129" s="5" t="str">
        <f t="shared" si="4"/>
        <v>胜</v>
      </c>
    </row>
    <row r="130" spans="2:10">
      <c r="B130" s="37"/>
      <c r="C130" s="5"/>
      <c r="D130" s="5"/>
      <c r="E130" s="6"/>
      <c r="F130" s="5" t="s">
        <v>18</v>
      </c>
      <c r="G130" s="37">
        <v>88.6</v>
      </c>
      <c r="H130" s="37" t="s">
        <v>26</v>
      </c>
      <c r="I130" s="37">
        <v>95.1</v>
      </c>
      <c r="J130" s="5" t="str">
        <f t="shared" si="4"/>
        <v>负</v>
      </c>
    </row>
    <row r="131" spans="2:10">
      <c r="B131" s="37"/>
      <c r="C131" s="5"/>
      <c r="D131" s="5"/>
      <c r="E131" s="6"/>
      <c r="F131" s="5" t="s">
        <v>18</v>
      </c>
      <c r="G131" s="37">
        <v>88.6</v>
      </c>
      <c r="H131" s="37" t="s">
        <v>112</v>
      </c>
      <c r="I131" s="37">
        <v>78</v>
      </c>
      <c r="J131" s="5" t="str">
        <f t="shared" si="4"/>
        <v>胜</v>
      </c>
    </row>
    <row r="132" spans="2:10">
      <c r="B132" s="37"/>
      <c r="C132" s="5"/>
      <c r="D132" s="5"/>
      <c r="E132" s="6"/>
      <c r="F132" s="5" t="s">
        <v>18</v>
      </c>
      <c r="G132" s="37">
        <v>88.6</v>
      </c>
      <c r="H132" s="37" t="s">
        <v>111</v>
      </c>
      <c r="I132" s="36"/>
      <c r="J132" s="5" t="str">
        <f t="shared" si="4"/>
        <v>胜</v>
      </c>
    </row>
    <row r="133" spans="2:10">
      <c r="B133" s="37"/>
      <c r="C133" s="5"/>
      <c r="D133" s="5"/>
      <c r="E133" s="6"/>
      <c r="F133" s="5" t="s">
        <v>65</v>
      </c>
      <c r="G133" s="36"/>
      <c r="H133" s="37" t="s">
        <v>113</v>
      </c>
      <c r="I133" s="37">
        <v>91.6</v>
      </c>
      <c r="J133" s="5" t="str">
        <f t="shared" si="4"/>
        <v>负</v>
      </c>
    </row>
    <row r="134" spans="2:10">
      <c r="B134" s="37"/>
      <c r="C134" s="5"/>
      <c r="D134" s="5"/>
      <c r="E134" s="6"/>
      <c r="F134" s="5" t="s">
        <v>66</v>
      </c>
      <c r="G134" s="36"/>
      <c r="H134" s="37" t="s">
        <v>113</v>
      </c>
      <c r="I134" s="37">
        <v>98.2</v>
      </c>
      <c r="J134" s="5" t="str">
        <f t="shared" si="4"/>
        <v>负</v>
      </c>
    </row>
    <row r="135" spans="2:10">
      <c r="B135" s="37" t="s">
        <v>15</v>
      </c>
      <c r="C135" s="5">
        <f>COUNTA(F135:F148)</f>
        <v>14</v>
      </c>
      <c r="D135" s="5">
        <f>COUNTIF(J135:J148,"胜")</f>
        <v>9</v>
      </c>
      <c r="E135" s="6">
        <f>D135/C135</f>
        <v>0.642857142857143</v>
      </c>
      <c r="F135" s="5" t="s">
        <v>12</v>
      </c>
      <c r="G135" s="37">
        <v>94.3</v>
      </c>
      <c r="H135" s="37" t="s">
        <v>13</v>
      </c>
      <c r="I135" s="37">
        <v>93.3</v>
      </c>
      <c r="J135" s="5" t="str">
        <f t="shared" si="4"/>
        <v>胜</v>
      </c>
    </row>
    <row r="136" spans="2:10">
      <c r="B136" s="37"/>
      <c r="C136" s="5"/>
      <c r="D136" s="5"/>
      <c r="E136" s="6"/>
      <c r="F136" s="5" t="s">
        <v>12</v>
      </c>
      <c r="G136" s="37">
        <v>94.3</v>
      </c>
      <c r="H136" s="37" t="s">
        <v>14</v>
      </c>
      <c r="I136" s="37">
        <v>90.5</v>
      </c>
      <c r="J136" s="5" t="str">
        <f t="shared" si="4"/>
        <v>胜</v>
      </c>
    </row>
    <row r="137" spans="2:10">
      <c r="B137" s="37"/>
      <c r="C137" s="5"/>
      <c r="D137" s="5"/>
      <c r="E137" s="6"/>
      <c r="F137" s="5" t="s">
        <v>12</v>
      </c>
      <c r="G137" s="37">
        <v>94.3</v>
      </c>
      <c r="H137" s="37" t="s">
        <v>11</v>
      </c>
      <c r="I137" s="37">
        <v>32.6</v>
      </c>
      <c r="J137" s="5" t="str">
        <f t="shared" si="4"/>
        <v>胜</v>
      </c>
    </row>
    <row r="138" spans="2:10">
      <c r="B138" s="37"/>
      <c r="C138" s="5"/>
      <c r="D138" s="5"/>
      <c r="E138" s="6"/>
      <c r="F138" s="5" t="s">
        <v>16</v>
      </c>
      <c r="G138" s="37">
        <v>85.3</v>
      </c>
      <c r="H138" s="37" t="s">
        <v>13</v>
      </c>
      <c r="I138" s="37">
        <v>90.4</v>
      </c>
      <c r="J138" s="5" t="str">
        <f t="shared" si="4"/>
        <v>负</v>
      </c>
    </row>
    <row r="139" spans="2:10">
      <c r="B139" s="37"/>
      <c r="C139" s="5"/>
      <c r="D139" s="5"/>
      <c r="E139" s="6"/>
      <c r="F139" s="5" t="s">
        <v>16</v>
      </c>
      <c r="G139" s="37">
        <v>85.3</v>
      </c>
      <c r="H139" s="37" t="s">
        <v>14</v>
      </c>
      <c r="I139" s="37">
        <v>89.5</v>
      </c>
      <c r="J139" s="5" t="str">
        <f t="shared" si="4"/>
        <v>负</v>
      </c>
    </row>
    <row r="140" spans="2:10">
      <c r="B140" s="37"/>
      <c r="C140" s="5"/>
      <c r="D140" s="5"/>
      <c r="E140" s="6"/>
      <c r="F140" s="5" t="s">
        <v>16</v>
      </c>
      <c r="G140" s="37">
        <v>85.3</v>
      </c>
      <c r="H140" s="37" t="s">
        <v>11</v>
      </c>
      <c r="I140" s="37">
        <v>12.1</v>
      </c>
      <c r="J140" s="5" t="str">
        <f t="shared" si="4"/>
        <v>胜</v>
      </c>
    </row>
    <row r="141" spans="2:10">
      <c r="B141" s="37"/>
      <c r="C141" s="5"/>
      <c r="D141" s="5"/>
      <c r="E141" s="6"/>
      <c r="F141" s="5" t="s">
        <v>17</v>
      </c>
      <c r="G141" s="37">
        <v>86.8</v>
      </c>
      <c r="H141" s="37" t="s">
        <v>13</v>
      </c>
      <c r="I141" s="37">
        <v>75.6</v>
      </c>
      <c r="J141" s="5" t="str">
        <f t="shared" si="4"/>
        <v>胜</v>
      </c>
    </row>
    <row r="142" spans="2:10">
      <c r="B142" s="37"/>
      <c r="C142" s="5"/>
      <c r="D142" s="5"/>
      <c r="E142" s="6"/>
      <c r="F142" s="5" t="s">
        <v>17</v>
      </c>
      <c r="G142" s="37">
        <v>86.8</v>
      </c>
      <c r="H142" s="37" t="s">
        <v>14</v>
      </c>
      <c r="I142" s="37">
        <v>89.8</v>
      </c>
      <c r="J142" s="5" t="str">
        <f t="shared" si="4"/>
        <v>负</v>
      </c>
    </row>
    <row r="143" spans="2:10">
      <c r="B143" s="37"/>
      <c r="C143" s="5"/>
      <c r="D143" s="5"/>
      <c r="E143" s="6"/>
      <c r="F143" s="5" t="s">
        <v>17</v>
      </c>
      <c r="G143" s="37">
        <v>86.8</v>
      </c>
      <c r="H143" s="5" t="s">
        <v>11</v>
      </c>
      <c r="I143" s="38"/>
      <c r="J143" s="5" t="str">
        <f t="shared" si="4"/>
        <v>胜</v>
      </c>
    </row>
    <row r="144" spans="2:10">
      <c r="B144" s="37"/>
      <c r="C144" s="5"/>
      <c r="D144" s="5"/>
      <c r="E144" s="6"/>
      <c r="F144" s="5" t="s">
        <v>18</v>
      </c>
      <c r="G144" s="37">
        <v>88.7</v>
      </c>
      <c r="H144" s="37" t="s">
        <v>13</v>
      </c>
      <c r="I144" s="37">
        <v>91</v>
      </c>
      <c r="J144" s="5" t="str">
        <f t="shared" si="4"/>
        <v>负</v>
      </c>
    </row>
    <row r="145" spans="2:10">
      <c r="B145" s="37"/>
      <c r="C145" s="5"/>
      <c r="D145" s="5"/>
      <c r="E145" s="6"/>
      <c r="F145" s="5" t="s">
        <v>18</v>
      </c>
      <c r="G145" s="37">
        <v>88.7</v>
      </c>
      <c r="H145" s="37" t="s">
        <v>14</v>
      </c>
      <c r="I145" s="36"/>
      <c r="J145" s="5" t="str">
        <f t="shared" si="4"/>
        <v>胜</v>
      </c>
    </row>
    <row r="146" spans="2:10">
      <c r="B146" s="37"/>
      <c r="C146" s="5"/>
      <c r="D146" s="5"/>
      <c r="E146" s="6"/>
      <c r="F146" s="5" t="s">
        <v>18</v>
      </c>
      <c r="G146" s="37">
        <v>88.7</v>
      </c>
      <c r="H146" s="37" t="s">
        <v>11</v>
      </c>
      <c r="I146" s="36"/>
      <c r="J146" s="5" t="str">
        <f t="shared" si="4"/>
        <v>胜</v>
      </c>
    </row>
    <row r="147" spans="2:10">
      <c r="B147" s="37"/>
      <c r="C147" s="5"/>
      <c r="D147" s="5"/>
      <c r="E147" s="6"/>
      <c r="F147" s="5" t="s">
        <v>65</v>
      </c>
      <c r="G147" s="37">
        <v>91.9</v>
      </c>
      <c r="H147" s="37">
        <v>123568024</v>
      </c>
      <c r="I147" s="37">
        <v>90.7</v>
      </c>
      <c r="J147" s="5" t="str">
        <f t="shared" ref="J147:J174" si="5">IF(G147&gt;I147,"胜",IF(G147=I147,"平",IF(G147&lt;I147,"负")))</f>
        <v>胜</v>
      </c>
    </row>
    <row r="148" spans="2:10">
      <c r="B148" s="37"/>
      <c r="C148" s="5"/>
      <c r="D148" s="5"/>
      <c r="E148" s="6"/>
      <c r="F148" s="5" t="s">
        <v>66</v>
      </c>
      <c r="G148" s="37">
        <v>0</v>
      </c>
      <c r="H148" s="37">
        <v>123568024</v>
      </c>
      <c r="I148" s="37">
        <v>89.6</v>
      </c>
      <c r="J148" s="5" t="str">
        <f t="shared" si="5"/>
        <v>负</v>
      </c>
    </row>
    <row r="149" spans="2:10">
      <c r="B149" s="37" t="s">
        <v>112</v>
      </c>
      <c r="C149" s="37">
        <f>COUNTA(F149:F160)</f>
        <v>12</v>
      </c>
      <c r="D149" s="37">
        <f>COUNTIF(J149:J160,"胜")</f>
        <v>4</v>
      </c>
      <c r="E149" s="8">
        <f>D149/C149</f>
        <v>0.333333333333333</v>
      </c>
      <c r="F149" s="5" t="s">
        <v>12</v>
      </c>
      <c r="G149" s="37">
        <v>79.6</v>
      </c>
      <c r="H149" s="37" t="s">
        <v>26</v>
      </c>
      <c r="I149" s="37">
        <v>90.8</v>
      </c>
      <c r="J149" s="5" t="str">
        <f t="shared" si="5"/>
        <v>负</v>
      </c>
    </row>
    <row r="150" spans="2:10">
      <c r="B150" s="37"/>
      <c r="C150" s="37"/>
      <c r="D150" s="37"/>
      <c r="E150" s="8"/>
      <c r="F150" s="5" t="s">
        <v>12</v>
      </c>
      <c r="G150" s="37">
        <v>79.6</v>
      </c>
      <c r="H150" s="37" t="s">
        <v>111</v>
      </c>
      <c r="I150" s="37">
        <v>47.3</v>
      </c>
      <c r="J150" s="5" t="str">
        <f t="shared" si="5"/>
        <v>胜</v>
      </c>
    </row>
    <row r="151" spans="2:10">
      <c r="B151" s="37"/>
      <c r="C151" s="37"/>
      <c r="D151" s="37"/>
      <c r="E151" s="8"/>
      <c r="F151" s="5" t="s">
        <v>12</v>
      </c>
      <c r="G151" s="37">
        <v>79.6</v>
      </c>
      <c r="H151" s="37" t="s">
        <v>110</v>
      </c>
      <c r="I151" s="37">
        <v>79.3</v>
      </c>
      <c r="J151" s="5" t="str">
        <f t="shared" si="5"/>
        <v>胜</v>
      </c>
    </row>
    <row r="152" spans="2:10">
      <c r="B152" s="37"/>
      <c r="C152" s="37"/>
      <c r="D152" s="37"/>
      <c r="E152" s="8"/>
      <c r="F152" s="5" t="s">
        <v>16</v>
      </c>
      <c r="G152" s="37">
        <v>78.1</v>
      </c>
      <c r="H152" s="37" t="s">
        <v>26</v>
      </c>
      <c r="I152" s="37">
        <v>83.7</v>
      </c>
      <c r="J152" s="5" t="str">
        <f t="shared" si="5"/>
        <v>负</v>
      </c>
    </row>
    <row r="153" spans="2:10">
      <c r="B153" s="37"/>
      <c r="C153" s="37"/>
      <c r="D153" s="37"/>
      <c r="E153" s="8"/>
      <c r="F153" s="5" t="s">
        <v>16</v>
      </c>
      <c r="G153" s="37">
        <v>78.1</v>
      </c>
      <c r="H153" s="37" t="s">
        <v>111</v>
      </c>
      <c r="I153" s="37">
        <v>82.9</v>
      </c>
      <c r="J153" s="5" t="str">
        <f t="shared" si="5"/>
        <v>负</v>
      </c>
    </row>
    <row r="154" spans="2:10">
      <c r="B154" s="37"/>
      <c r="C154" s="37"/>
      <c r="D154" s="37"/>
      <c r="E154" s="8"/>
      <c r="F154" s="5" t="s">
        <v>16</v>
      </c>
      <c r="G154" s="37">
        <v>78.1</v>
      </c>
      <c r="H154" s="37" t="s">
        <v>110</v>
      </c>
      <c r="I154" s="37">
        <v>75.3</v>
      </c>
      <c r="J154" s="5" t="str">
        <f t="shared" si="5"/>
        <v>胜</v>
      </c>
    </row>
    <row r="155" spans="2:10">
      <c r="B155" s="37"/>
      <c r="C155" s="37"/>
      <c r="D155" s="37"/>
      <c r="E155" s="8"/>
      <c r="F155" s="5" t="s">
        <v>17</v>
      </c>
      <c r="G155" s="37">
        <v>77.7</v>
      </c>
      <c r="H155" s="37" t="s">
        <v>26</v>
      </c>
      <c r="I155" s="37">
        <v>90.6</v>
      </c>
      <c r="J155" s="5" t="str">
        <f t="shared" si="5"/>
        <v>负</v>
      </c>
    </row>
    <row r="156" spans="2:10">
      <c r="B156" s="37"/>
      <c r="C156" s="37"/>
      <c r="D156" s="37"/>
      <c r="E156" s="8"/>
      <c r="F156" s="5" t="s">
        <v>17</v>
      </c>
      <c r="G156" s="37">
        <v>77.7</v>
      </c>
      <c r="H156" s="37" t="s">
        <v>111</v>
      </c>
      <c r="I156" s="37">
        <v>86.3</v>
      </c>
      <c r="J156" s="5" t="str">
        <f t="shared" si="5"/>
        <v>负</v>
      </c>
    </row>
    <row r="157" spans="2:10">
      <c r="B157" s="37"/>
      <c r="C157" s="37"/>
      <c r="D157" s="37"/>
      <c r="E157" s="8"/>
      <c r="F157" s="5" t="s">
        <v>17</v>
      </c>
      <c r="G157" s="37">
        <v>77.7</v>
      </c>
      <c r="H157" s="37" t="s">
        <v>110</v>
      </c>
      <c r="I157" s="37">
        <v>83.8</v>
      </c>
      <c r="J157" s="5" t="str">
        <f t="shared" si="5"/>
        <v>负</v>
      </c>
    </row>
    <row r="158" spans="2:10">
      <c r="B158" s="37"/>
      <c r="C158" s="37"/>
      <c r="D158" s="37"/>
      <c r="E158" s="8"/>
      <c r="F158" s="5" t="s">
        <v>18</v>
      </c>
      <c r="G158" s="5">
        <v>78</v>
      </c>
      <c r="H158" s="5" t="s">
        <v>26</v>
      </c>
      <c r="I158" s="5">
        <v>95.1</v>
      </c>
      <c r="J158" s="5" t="str">
        <f t="shared" si="5"/>
        <v>负</v>
      </c>
    </row>
    <row r="159" spans="2:10">
      <c r="B159" s="37"/>
      <c r="C159" s="37"/>
      <c r="D159" s="37"/>
      <c r="E159" s="8"/>
      <c r="F159" s="5" t="s">
        <v>18</v>
      </c>
      <c r="G159" s="5">
        <v>78</v>
      </c>
      <c r="H159" s="5" t="s">
        <v>110</v>
      </c>
      <c r="I159" s="5">
        <v>88.6</v>
      </c>
      <c r="J159" s="5" t="str">
        <f t="shared" si="5"/>
        <v>负</v>
      </c>
    </row>
    <row r="160" spans="2:10">
      <c r="B160" s="37"/>
      <c r="C160" s="37"/>
      <c r="D160" s="37"/>
      <c r="E160" s="8"/>
      <c r="F160" s="5" t="s">
        <v>18</v>
      </c>
      <c r="G160" s="5">
        <v>78</v>
      </c>
      <c r="H160" s="37" t="s">
        <v>111</v>
      </c>
      <c r="I160" s="36"/>
      <c r="J160" s="5" t="str">
        <f t="shared" si="5"/>
        <v>胜</v>
      </c>
    </row>
    <row r="161" spans="2:10">
      <c r="B161" s="37" t="s">
        <v>111</v>
      </c>
      <c r="C161" s="37">
        <f>COUNTA(F161:F172)</f>
        <v>12</v>
      </c>
      <c r="D161" s="37">
        <f>COUNTIF(J161:J172,"胜")</f>
        <v>4</v>
      </c>
      <c r="E161" s="8">
        <f>D161/C161</f>
        <v>0.333333333333333</v>
      </c>
      <c r="F161" s="5" t="s">
        <v>12</v>
      </c>
      <c r="G161" s="37">
        <v>47.3</v>
      </c>
      <c r="H161" s="37" t="s">
        <v>26</v>
      </c>
      <c r="I161" s="37">
        <v>90.8</v>
      </c>
      <c r="J161" s="5" t="str">
        <f t="shared" si="5"/>
        <v>负</v>
      </c>
    </row>
    <row r="162" spans="2:10">
      <c r="B162" s="37"/>
      <c r="C162" s="37"/>
      <c r="D162" s="37"/>
      <c r="E162" s="8"/>
      <c r="F162" s="5" t="s">
        <v>12</v>
      </c>
      <c r="G162" s="37">
        <v>47.3</v>
      </c>
      <c r="H162" s="37" t="s">
        <v>112</v>
      </c>
      <c r="I162" s="37">
        <v>79.6</v>
      </c>
      <c r="J162" s="5" t="str">
        <f t="shared" si="5"/>
        <v>负</v>
      </c>
    </row>
    <row r="163" spans="2:10">
      <c r="B163" s="37"/>
      <c r="C163" s="37"/>
      <c r="D163" s="37"/>
      <c r="E163" s="8"/>
      <c r="F163" s="5" t="s">
        <v>12</v>
      </c>
      <c r="G163" s="37">
        <v>47.3</v>
      </c>
      <c r="H163" s="37" t="s">
        <v>110</v>
      </c>
      <c r="I163" s="37">
        <v>79.3</v>
      </c>
      <c r="J163" s="5" t="str">
        <f t="shared" si="5"/>
        <v>负</v>
      </c>
    </row>
    <row r="164" spans="2:10">
      <c r="B164" s="37"/>
      <c r="C164" s="37"/>
      <c r="D164" s="37"/>
      <c r="E164" s="8"/>
      <c r="F164" s="5" t="s">
        <v>16</v>
      </c>
      <c r="G164" s="37">
        <v>82.9</v>
      </c>
      <c r="H164" s="37" t="s">
        <v>26</v>
      </c>
      <c r="I164" s="37">
        <v>83.7</v>
      </c>
      <c r="J164" s="5" t="str">
        <f t="shared" si="5"/>
        <v>负</v>
      </c>
    </row>
    <row r="165" spans="2:10">
      <c r="B165" s="37"/>
      <c r="C165" s="37"/>
      <c r="D165" s="37"/>
      <c r="E165" s="8"/>
      <c r="F165" s="5" t="s">
        <v>16</v>
      </c>
      <c r="G165" s="37">
        <v>82.9</v>
      </c>
      <c r="H165" s="37" t="s">
        <v>112</v>
      </c>
      <c r="I165" s="37">
        <v>78.1</v>
      </c>
      <c r="J165" s="5" t="str">
        <f t="shared" si="5"/>
        <v>胜</v>
      </c>
    </row>
    <row r="166" spans="2:10">
      <c r="B166" s="37"/>
      <c r="C166" s="37"/>
      <c r="D166" s="37"/>
      <c r="E166" s="8"/>
      <c r="F166" s="5" t="s">
        <v>16</v>
      </c>
      <c r="G166" s="37">
        <v>82.9</v>
      </c>
      <c r="H166" s="37" t="s">
        <v>110</v>
      </c>
      <c r="I166" s="37">
        <v>75.3</v>
      </c>
      <c r="J166" s="5" t="str">
        <f t="shared" si="5"/>
        <v>胜</v>
      </c>
    </row>
    <row r="167" spans="2:10">
      <c r="B167" s="37"/>
      <c r="C167" s="37"/>
      <c r="D167" s="37"/>
      <c r="E167" s="8"/>
      <c r="F167" s="5" t="s">
        <v>17</v>
      </c>
      <c r="G167" s="37">
        <v>86.3</v>
      </c>
      <c r="H167" s="37" t="s">
        <v>26</v>
      </c>
      <c r="I167" s="37">
        <v>90.6</v>
      </c>
      <c r="J167" s="5" t="str">
        <f t="shared" si="5"/>
        <v>负</v>
      </c>
    </row>
    <row r="168" spans="2:10">
      <c r="B168" s="37"/>
      <c r="C168" s="37"/>
      <c r="D168" s="37"/>
      <c r="E168" s="8"/>
      <c r="F168" s="5" t="s">
        <v>17</v>
      </c>
      <c r="G168" s="37">
        <v>86.3</v>
      </c>
      <c r="H168" s="37" t="s">
        <v>112</v>
      </c>
      <c r="I168" s="37">
        <v>77.7</v>
      </c>
      <c r="J168" s="5" t="str">
        <f t="shared" si="5"/>
        <v>胜</v>
      </c>
    </row>
    <row r="169" spans="2:10">
      <c r="B169" s="37"/>
      <c r="C169" s="37"/>
      <c r="D169" s="37"/>
      <c r="E169" s="8"/>
      <c r="F169" s="5" t="s">
        <v>17</v>
      </c>
      <c r="G169" s="37">
        <v>86.3</v>
      </c>
      <c r="H169" s="37" t="s">
        <v>110</v>
      </c>
      <c r="I169" s="37">
        <v>83.8</v>
      </c>
      <c r="J169" s="5" t="str">
        <f t="shared" si="5"/>
        <v>胜</v>
      </c>
    </row>
    <row r="170" spans="2:10">
      <c r="B170" s="37"/>
      <c r="C170" s="37"/>
      <c r="D170" s="37"/>
      <c r="E170" s="8"/>
      <c r="F170" s="5" t="s">
        <v>18</v>
      </c>
      <c r="G170" s="36"/>
      <c r="H170" s="37" t="s">
        <v>26</v>
      </c>
      <c r="I170" s="37">
        <v>95.1</v>
      </c>
      <c r="J170" s="5" t="str">
        <f t="shared" si="5"/>
        <v>负</v>
      </c>
    </row>
    <row r="171" spans="2:10">
      <c r="B171" s="37"/>
      <c r="C171" s="37"/>
      <c r="D171" s="37"/>
      <c r="E171" s="8"/>
      <c r="F171" s="5" t="s">
        <v>18</v>
      </c>
      <c r="G171" s="36"/>
      <c r="H171" s="37" t="s">
        <v>112</v>
      </c>
      <c r="I171" s="37">
        <v>78</v>
      </c>
      <c r="J171" s="5" t="str">
        <f t="shared" si="5"/>
        <v>负</v>
      </c>
    </row>
    <row r="172" spans="2:10">
      <c r="B172" s="37"/>
      <c r="C172" s="37"/>
      <c r="D172" s="37"/>
      <c r="E172" s="8"/>
      <c r="F172" s="5" t="s">
        <v>18</v>
      </c>
      <c r="G172" s="36"/>
      <c r="H172" s="37" t="s">
        <v>110</v>
      </c>
      <c r="I172" s="37">
        <v>88.6</v>
      </c>
      <c r="J172" s="5" t="str">
        <f t="shared" si="5"/>
        <v>负</v>
      </c>
    </row>
    <row r="173" spans="2:10">
      <c r="B173" s="37" t="s">
        <v>63</v>
      </c>
      <c r="C173" s="37">
        <f>COUNTA(F173:F184)</f>
        <v>12</v>
      </c>
      <c r="D173" s="37">
        <f>COUNTIF(J173:J184,"胜")</f>
        <v>5</v>
      </c>
      <c r="E173" s="8">
        <f>D173/C173</f>
        <v>0.416666666666667</v>
      </c>
      <c r="F173" s="5" t="s">
        <v>12</v>
      </c>
      <c r="G173" s="37">
        <v>90</v>
      </c>
      <c r="H173" s="37" t="s">
        <v>62</v>
      </c>
      <c r="I173" s="37">
        <v>97.5</v>
      </c>
      <c r="J173" s="5" t="str">
        <f t="shared" si="5"/>
        <v>负</v>
      </c>
    </row>
    <row r="174" spans="2:10">
      <c r="B174" s="37"/>
      <c r="C174" s="37"/>
      <c r="D174" s="37"/>
      <c r="E174" s="8"/>
      <c r="F174" s="5" t="s">
        <v>12</v>
      </c>
      <c r="G174" s="37">
        <v>90</v>
      </c>
      <c r="H174" s="37">
        <v>123568024</v>
      </c>
      <c r="I174" s="37">
        <v>80.5</v>
      </c>
      <c r="J174" s="5" t="str">
        <f t="shared" si="5"/>
        <v>胜</v>
      </c>
    </row>
    <row r="175" spans="2:10">
      <c r="B175" s="37"/>
      <c r="C175" s="37"/>
      <c r="D175" s="37"/>
      <c r="E175" s="8"/>
      <c r="F175" s="5" t="s">
        <v>12</v>
      </c>
      <c r="G175" s="37">
        <v>90</v>
      </c>
      <c r="H175" s="37" t="s">
        <v>64</v>
      </c>
      <c r="I175" s="36"/>
      <c r="J175" s="5" t="str">
        <f t="shared" ref="J175:J196" si="6">IF(G175&gt;I175,"胜",IF(G175=I175,"平",IF(G175&lt;I175,"负")))</f>
        <v>胜</v>
      </c>
    </row>
    <row r="176" spans="2:10">
      <c r="B176" s="37"/>
      <c r="C176" s="37"/>
      <c r="D176" s="37"/>
      <c r="E176" s="8"/>
      <c r="F176" s="5" t="s">
        <v>16</v>
      </c>
      <c r="G176" s="37">
        <v>79.3</v>
      </c>
      <c r="H176" s="37" t="s">
        <v>62</v>
      </c>
      <c r="I176" s="37">
        <v>89.5</v>
      </c>
      <c r="J176" s="5" t="str">
        <f t="shared" si="6"/>
        <v>负</v>
      </c>
    </row>
    <row r="177" spans="2:10">
      <c r="B177" s="37"/>
      <c r="C177" s="37"/>
      <c r="D177" s="37"/>
      <c r="E177" s="8"/>
      <c r="F177" s="5" t="s">
        <v>16</v>
      </c>
      <c r="G177" s="37">
        <v>79.3</v>
      </c>
      <c r="H177" s="37">
        <v>123568024</v>
      </c>
      <c r="I177" s="37">
        <v>89.3</v>
      </c>
      <c r="J177" s="5" t="str">
        <f t="shared" si="6"/>
        <v>负</v>
      </c>
    </row>
    <row r="178" spans="2:10">
      <c r="B178" s="37"/>
      <c r="C178" s="37"/>
      <c r="D178" s="37"/>
      <c r="E178" s="8"/>
      <c r="F178" s="5" t="s">
        <v>16</v>
      </c>
      <c r="G178" s="37">
        <v>79.3</v>
      </c>
      <c r="H178" s="37" t="s">
        <v>64</v>
      </c>
      <c r="I178" s="36"/>
      <c r="J178" s="5" t="str">
        <f t="shared" si="6"/>
        <v>胜</v>
      </c>
    </row>
    <row r="179" spans="2:10">
      <c r="B179" s="37"/>
      <c r="C179" s="37"/>
      <c r="D179" s="37"/>
      <c r="E179" s="8"/>
      <c r="F179" s="5" t="s">
        <v>17</v>
      </c>
      <c r="G179" s="37">
        <v>84.4</v>
      </c>
      <c r="H179" s="37" t="s">
        <v>62</v>
      </c>
      <c r="I179" s="37">
        <v>89.8</v>
      </c>
      <c r="J179" s="5" t="str">
        <f t="shared" si="6"/>
        <v>负</v>
      </c>
    </row>
    <row r="180" spans="2:10">
      <c r="B180" s="37"/>
      <c r="C180" s="37"/>
      <c r="D180" s="37"/>
      <c r="E180" s="8"/>
      <c r="F180" s="5" t="s">
        <v>17</v>
      </c>
      <c r="G180" s="37">
        <v>84.4</v>
      </c>
      <c r="H180" s="37">
        <v>123568024</v>
      </c>
      <c r="I180" s="37">
        <v>89</v>
      </c>
      <c r="J180" s="5" t="str">
        <f t="shared" si="6"/>
        <v>负</v>
      </c>
    </row>
    <row r="181" spans="2:10">
      <c r="B181" s="37"/>
      <c r="C181" s="37"/>
      <c r="D181" s="37"/>
      <c r="E181" s="8"/>
      <c r="F181" s="5" t="s">
        <v>17</v>
      </c>
      <c r="G181" s="37">
        <v>84.4</v>
      </c>
      <c r="H181" s="37" t="s">
        <v>64</v>
      </c>
      <c r="I181" s="37">
        <v>68.8</v>
      </c>
      <c r="J181" s="5" t="str">
        <f t="shared" si="6"/>
        <v>胜</v>
      </c>
    </row>
    <row r="182" spans="2:10">
      <c r="B182" s="37"/>
      <c r="C182" s="37"/>
      <c r="D182" s="37"/>
      <c r="E182" s="8"/>
      <c r="F182" s="5" t="s">
        <v>18</v>
      </c>
      <c r="G182" s="37">
        <v>88</v>
      </c>
      <c r="H182" s="37" t="s">
        <v>62</v>
      </c>
      <c r="I182" s="37">
        <v>88.3</v>
      </c>
      <c r="J182" s="5" t="str">
        <f t="shared" si="6"/>
        <v>负</v>
      </c>
    </row>
    <row r="183" spans="2:10">
      <c r="B183" s="37"/>
      <c r="C183" s="37"/>
      <c r="D183" s="37"/>
      <c r="E183" s="8"/>
      <c r="F183" s="5" t="s">
        <v>18</v>
      </c>
      <c r="G183" s="37">
        <v>88</v>
      </c>
      <c r="H183" s="37">
        <v>123568024</v>
      </c>
      <c r="I183" s="37">
        <v>92.8</v>
      </c>
      <c r="J183" s="5" t="str">
        <f t="shared" si="6"/>
        <v>负</v>
      </c>
    </row>
    <row r="184" spans="2:10">
      <c r="B184" s="37"/>
      <c r="C184" s="37"/>
      <c r="D184" s="37"/>
      <c r="E184" s="8"/>
      <c r="F184" s="5" t="s">
        <v>18</v>
      </c>
      <c r="G184" s="37">
        <v>88</v>
      </c>
      <c r="H184" s="37" t="s">
        <v>64</v>
      </c>
      <c r="I184" s="36"/>
      <c r="J184" s="5" t="str">
        <f t="shared" si="6"/>
        <v>胜</v>
      </c>
    </row>
    <row r="185" spans="2:10">
      <c r="B185" s="37" t="s">
        <v>14</v>
      </c>
      <c r="C185" s="37">
        <f>COUNTA(F185:F196)</f>
        <v>12</v>
      </c>
      <c r="D185" s="37">
        <f>COUNTIF(J185:J196,"胜")</f>
        <v>6</v>
      </c>
      <c r="E185" s="8">
        <f>D185/C185</f>
        <v>0.5</v>
      </c>
      <c r="F185" s="5" t="s">
        <v>12</v>
      </c>
      <c r="G185" s="37">
        <v>90.5</v>
      </c>
      <c r="H185" s="37" t="s">
        <v>13</v>
      </c>
      <c r="I185" s="37">
        <v>93.3</v>
      </c>
      <c r="J185" s="5" t="str">
        <f t="shared" si="6"/>
        <v>负</v>
      </c>
    </row>
    <row r="186" spans="2:10">
      <c r="B186" s="37"/>
      <c r="C186" s="37"/>
      <c r="D186" s="37"/>
      <c r="E186" s="8"/>
      <c r="F186" s="5" t="s">
        <v>12</v>
      </c>
      <c r="G186" s="37">
        <v>90.5</v>
      </c>
      <c r="H186" s="37" t="s">
        <v>11</v>
      </c>
      <c r="I186" s="37">
        <v>32.6</v>
      </c>
      <c r="J186" s="5" t="str">
        <f t="shared" si="6"/>
        <v>胜</v>
      </c>
    </row>
    <row r="187" spans="2:10">
      <c r="B187" s="37"/>
      <c r="C187" s="37"/>
      <c r="D187" s="37"/>
      <c r="E187" s="8"/>
      <c r="F187" s="5" t="s">
        <v>12</v>
      </c>
      <c r="G187" s="37">
        <v>90.5</v>
      </c>
      <c r="H187" s="37" t="s">
        <v>15</v>
      </c>
      <c r="I187" s="37">
        <v>94.3</v>
      </c>
      <c r="J187" s="5" t="str">
        <f t="shared" si="6"/>
        <v>负</v>
      </c>
    </row>
    <row r="188" spans="2:10">
      <c r="B188" s="37"/>
      <c r="C188" s="37"/>
      <c r="D188" s="37"/>
      <c r="E188" s="8"/>
      <c r="F188" s="5" t="s">
        <v>16</v>
      </c>
      <c r="G188" s="37">
        <v>89.5</v>
      </c>
      <c r="H188" s="37" t="s">
        <v>13</v>
      </c>
      <c r="I188" s="37">
        <v>90.4</v>
      </c>
      <c r="J188" s="5" t="str">
        <f t="shared" si="6"/>
        <v>负</v>
      </c>
    </row>
    <row r="189" spans="2:10">
      <c r="B189" s="37"/>
      <c r="C189" s="37"/>
      <c r="D189" s="37"/>
      <c r="E189" s="8"/>
      <c r="F189" s="5" t="s">
        <v>16</v>
      </c>
      <c r="G189" s="37">
        <v>89.5</v>
      </c>
      <c r="H189" s="37" t="s">
        <v>11</v>
      </c>
      <c r="I189" s="37">
        <v>12.1</v>
      </c>
      <c r="J189" s="5" t="str">
        <f t="shared" si="6"/>
        <v>胜</v>
      </c>
    </row>
    <row r="190" spans="2:10">
      <c r="B190" s="37"/>
      <c r="C190" s="37"/>
      <c r="D190" s="37"/>
      <c r="E190" s="8"/>
      <c r="F190" s="5" t="s">
        <v>16</v>
      </c>
      <c r="G190" s="37">
        <v>89.5</v>
      </c>
      <c r="H190" s="37" t="s">
        <v>15</v>
      </c>
      <c r="I190" s="37">
        <v>85.3</v>
      </c>
      <c r="J190" s="5" t="str">
        <f t="shared" si="6"/>
        <v>胜</v>
      </c>
    </row>
    <row r="191" spans="2:10">
      <c r="B191" s="37"/>
      <c r="C191" s="37"/>
      <c r="D191" s="37"/>
      <c r="E191" s="8"/>
      <c r="F191" s="5" t="s">
        <v>17</v>
      </c>
      <c r="G191" s="37">
        <v>89.8</v>
      </c>
      <c r="H191" s="37" t="s">
        <v>13</v>
      </c>
      <c r="I191" s="37">
        <v>75.6</v>
      </c>
      <c r="J191" s="5" t="str">
        <f t="shared" si="6"/>
        <v>胜</v>
      </c>
    </row>
    <row r="192" spans="2:10">
      <c r="B192" s="37"/>
      <c r="C192" s="37"/>
      <c r="D192" s="37"/>
      <c r="E192" s="8"/>
      <c r="F192" s="5" t="s">
        <v>17</v>
      </c>
      <c r="G192" s="37">
        <v>89.8</v>
      </c>
      <c r="H192" s="37" t="s">
        <v>15</v>
      </c>
      <c r="I192" s="37">
        <v>86.8</v>
      </c>
      <c r="J192" s="5" t="str">
        <f t="shared" si="6"/>
        <v>胜</v>
      </c>
    </row>
    <row r="193" spans="2:10">
      <c r="B193" s="37"/>
      <c r="C193" s="37"/>
      <c r="D193" s="37"/>
      <c r="E193" s="8"/>
      <c r="F193" s="5" t="s">
        <v>17</v>
      </c>
      <c r="G193" s="37">
        <v>89.8</v>
      </c>
      <c r="H193" s="37" t="s">
        <v>11</v>
      </c>
      <c r="I193" s="36"/>
      <c r="J193" s="5" t="str">
        <f t="shared" si="6"/>
        <v>胜</v>
      </c>
    </row>
    <row r="194" spans="2:10">
      <c r="B194" s="37"/>
      <c r="C194" s="37"/>
      <c r="D194" s="37"/>
      <c r="E194" s="8"/>
      <c r="F194" s="5" t="s">
        <v>18</v>
      </c>
      <c r="G194" s="36"/>
      <c r="H194" s="37" t="s">
        <v>13</v>
      </c>
      <c r="I194" s="37">
        <v>91</v>
      </c>
      <c r="J194" s="5" t="str">
        <f t="shared" si="6"/>
        <v>负</v>
      </c>
    </row>
    <row r="195" spans="2:10">
      <c r="B195" s="37"/>
      <c r="C195" s="37"/>
      <c r="D195" s="37"/>
      <c r="E195" s="8"/>
      <c r="F195" s="5" t="s">
        <v>18</v>
      </c>
      <c r="G195" s="36"/>
      <c r="H195" s="37" t="s">
        <v>11</v>
      </c>
      <c r="I195" s="36"/>
      <c r="J195" s="5" t="str">
        <f t="shared" si="6"/>
        <v>平</v>
      </c>
    </row>
    <row r="196" spans="2:10">
      <c r="B196" s="37"/>
      <c r="C196" s="37"/>
      <c r="D196" s="37"/>
      <c r="E196" s="8"/>
      <c r="F196" s="5" t="s">
        <v>18</v>
      </c>
      <c r="G196" s="36"/>
      <c r="H196" s="37" t="s">
        <v>15</v>
      </c>
      <c r="I196" s="37">
        <v>88.7</v>
      </c>
      <c r="J196" s="5" t="str">
        <f t="shared" si="6"/>
        <v>负</v>
      </c>
    </row>
    <row r="197" spans="2:10">
      <c r="B197" s="37" t="s">
        <v>11</v>
      </c>
      <c r="C197" s="37">
        <f>COUNTA(F197:F208)</f>
        <v>12</v>
      </c>
      <c r="D197" s="37">
        <f>COUNTIF(J197:J208,"胜")</f>
        <v>0</v>
      </c>
      <c r="E197" s="8">
        <f>D197/C197</f>
        <v>0</v>
      </c>
      <c r="F197" s="5" t="s">
        <v>12</v>
      </c>
      <c r="G197" s="37">
        <v>32.6</v>
      </c>
      <c r="H197" s="37" t="s">
        <v>13</v>
      </c>
      <c r="I197" s="37">
        <v>93.3</v>
      </c>
      <c r="J197" s="5" t="str">
        <f t="shared" ref="J197:J205" si="7">IF(G197&gt;I197,"胜",IF(G197=I197,"平",IF(G197&lt;I197,"负")))</f>
        <v>负</v>
      </c>
    </row>
    <row r="198" spans="2:10">
      <c r="B198" s="37"/>
      <c r="C198" s="37"/>
      <c r="D198" s="37"/>
      <c r="E198" s="8"/>
      <c r="F198" s="5" t="s">
        <v>12</v>
      </c>
      <c r="G198" s="37">
        <v>32.6</v>
      </c>
      <c r="H198" s="37" t="s">
        <v>14</v>
      </c>
      <c r="I198" s="37">
        <v>90.5</v>
      </c>
      <c r="J198" s="5" t="str">
        <f t="shared" si="7"/>
        <v>负</v>
      </c>
    </row>
    <row r="199" spans="2:10">
      <c r="B199" s="37"/>
      <c r="C199" s="37"/>
      <c r="D199" s="37"/>
      <c r="E199" s="8"/>
      <c r="F199" s="5" t="s">
        <v>12</v>
      </c>
      <c r="G199" s="37">
        <v>32.6</v>
      </c>
      <c r="H199" s="37" t="s">
        <v>15</v>
      </c>
      <c r="I199" s="37">
        <v>94.3</v>
      </c>
      <c r="J199" s="5" t="str">
        <f t="shared" si="7"/>
        <v>负</v>
      </c>
    </row>
    <row r="200" spans="2:10">
      <c r="B200" s="37"/>
      <c r="C200" s="37"/>
      <c r="D200" s="37"/>
      <c r="E200" s="8"/>
      <c r="F200" s="5" t="s">
        <v>16</v>
      </c>
      <c r="G200" s="37">
        <v>12.1</v>
      </c>
      <c r="H200" s="37" t="s">
        <v>13</v>
      </c>
      <c r="I200" s="37">
        <v>90.4</v>
      </c>
      <c r="J200" s="5" t="str">
        <f t="shared" si="7"/>
        <v>负</v>
      </c>
    </row>
    <row r="201" spans="2:10">
      <c r="B201" s="37"/>
      <c r="C201" s="37"/>
      <c r="D201" s="37"/>
      <c r="E201" s="8"/>
      <c r="F201" s="5" t="s">
        <v>16</v>
      </c>
      <c r="G201" s="37">
        <v>12.1</v>
      </c>
      <c r="H201" s="37" t="s">
        <v>14</v>
      </c>
      <c r="I201" s="37">
        <v>89.5</v>
      </c>
      <c r="J201" s="5" t="str">
        <f t="shared" si="7"/>
        <v>负</v>
      </c>
    </row>
    <row r="202" spans="2:10">
      <c r="B202" s="37"/>
      <c r="C202" s="37"/>
      <c r="D202" s="37"/>
      <c r="E202" s="8"/>
      <c r="F202" s="5" t="s">
        <v>16</v>
      </c>
      <c r="G202" s="37">
        <v>12.1</v>
      </c>
      <c r="H202" s="37" t="s">
        <v>15</v>
      </c>
      <c r="I202" s="37">
        <v>85.3</v>
      </c>
      <c r="J202" s="5" t="str">
        <f t="shared" si="7"/>
        <v>负</v>
      </c>
    </row>
    <row r="203" spans="2:10">
      <c r="B203" s="37"/>
      <c r="C203" s="37"/>
      <c r="D203" s="37"/>
      <c r="E203" s="8"/>
      <c r="F203" s="5" t="s">
        <v>17</v>
      </c>
      <c r="G203" s="36"/>
      <c r="H203" s="37" t="s">
        <v>13</v>
      </c>
      <c r="I203" s="37">
        <v>75.6</v>
      </c>
      <c r="J203" s="5" t="str">
        <f t="shared" ref="J203:J208" si="8">IF(G203&gt;I203,"胜",IF(G203=I203,"平",IF(G203&lt;I203,"负")))</f>
        <v>负</v>
      </c>
    </row>
    <row r="204" spans="2:10">
      <c r="B204" s="37"/>
      <c r="C204" s="37"/>
      <c r="D204" s="37"/>
      <c r="E204" s="8"/>
      <c r="F204" s="5" t="s">
        <v>17</v>
      </c>
      <c r="G204" s="36"/>
      <c r="H204" s="37" t="s">
        <v>14</v>
      </c>
      <c r="I204" s="37">
        <v>89.8</v>
      </c>
      <c r="J204" s="5" t="str">
        <f t="shared" si="8"/>
        <v>负</v>
      </c>
    </row>
    <row r="205" spans="2:10">
      <c r="B205" s="37"/>
      <c r="C205" s="37"/>
      <c r="D205" s="37"/>
      <c r="E205" s="8"/>
      <c r="F205" s="5" t="s">
        <v>17</v>
      </c>
      <c r="G205" s="36"/>
      <c r="H205" s="37" t="s">
        <v>15</v>
      </c>
      <c r="I205" s="37">
        <v>86.8</v>
      </c>
      <c r="J205" s="5" t="str">
        <f t="shared" si="8"/>
        <v>负</v>
      </c>
    </row>
    <row r="206" spans="2:10">
      <c r="B206" s="37"/>
      <c r="C206" s="37"/>
      <c r="D206" s="37"/>
      <c r="E206" s="8"/>
      <c r="F206" s="5" t="s">
        <v>18</v>
      </c>
      <c r="G206" s="36"/>
      <c r="H206" s="37" t="s">
        <v>13</v>
      </c>
      <c r="I206" s="37">
        <v>91</v>
      </c>
      <c r="J206" s="5" t="str">
        <f t="shared" si="8"/>
        <v>负</v>
      </c>
    </row>
    <row r="207" spans="2:10">
      <c r="B207" s="37"/>
      <c r="C207" s="37"/>
      <c r="D207" s="37"/>
      <c r="E207" s="8"/>
      <c r="F207" s="5" t="s">
        <v>18</v>
      </c>
      <c r="G207" s="36"/>
      <c r="H207" s="37" t="s">
        <v>14</v>
      </c>
      <c r="I207" s="36"/>
      <c r="J207" s="5" t="str">
        <f t="shared" si="8"/>
        <v>平</v>
      </c>
    </row>
    <row r="208" spans="2:10">
      <c r="B208" s="37"/>
      <c r="C208" s="37"/>
      <c r="D208" s="37"/>
      <c r="E208" s="8"/>
      <c r="F208" s="5" t="s">
        <v>18</v>
      </c>
      <c r="G208" s="36"/>
      <c r="H208" s="37" t="s">
        <v>15</v>
      </c>
      <c r="I208" s="37">
        <v>88.7</v>
      </c>
      <c r="J208" s="5" t="str">
        <f t="shared" si="8"/>
        <v>负</v>
      </c>
    </row>
    <row r="209" spans="2:10">
      <c r="B209" s="37" t="s">
        <v>64</v>
      </c>
      <c r="C209" s="37">
        <f>COUNTA(F209:F220)</f>
        <v>12</v>
      </c>
      <c r="D209" s="37">
        <f>COUNTIF(J209:J220,"胜")</f>
        <v>0</v>
      </c>
      <c r="E209" s="8">
        <f>D209/C209</f>
        <v>0</v>
      </c>
      <c r="F209" s="5" t="s">
        <v>12</v>
      </c>
      <c r="G209" s="38"/>
      <c r="H209" s="37" t="s">
        <v>62</v>
      </c>
      <c r="I209" s="5">
        <v>97.5</v>
      </c>
      <c r="J209" s="5" t="str">
        <f t="shared" ref="J209:J220" si="9">IF(G209&gt;I209,"胜",IF(G209=I209,"平",IF(G209&lt;I209,"负")))</f>
        <v>负</v>
      </c>
    </row>
    <row r="210" spans="2:10">
      <c r="B210" s="37"/>
      <c r="C210" s="37"/>
      <c r="D210" s="37"/>
      <c r="E210" s="8"/>
      <c r="F210" s="5" t="s">
        <v>12</v>
      </c>
      <c r="G210" s="36"/>
      <c r="H210" s="37">
        <v>123568024</v>
      </c>
      <c r="I210" s="37">
        <v>80.5</v>
      </c>
      <c r="J210" s="5" t="str">
        <f t="shared" si="9"/>
        <v>负</v>
      </c>
    </row>
    <row r="211" spans="2:10">
      <c r="B211" s="37"/>
      <c r="C211" s="37"/>
      <c r="D211" s="37"/>
      <c r="E211" s="8"/>
      <c r="F211" s="5" t="s">
        <v>12</v>
      </c>
      <c r="G211" s="36"/>
      <c r="H211" s="37" t="s">
        <v>63</v>
      </c>
      <c r="I211" s="37">
        <v>90</v>
      </c>
      <c r="J211" s="5" t="str">
        <f t="shared" si="9"/>
        <v>负</v>
      </c>
    </row>
    <row r="212" spans="2:10">
      <c r="B212" s="37"/>
      <c r="C212" s="37"/>
      <c r="D212" s="37"/>
      <c r="E212" s="8"/>
      <c r="F212" s="5" t="s">
        <v>16</v>
      </c>
      <c r="G212" s="36"/>
      <c r="H212" s="37" t="s">
        <v>62</v>
      </c>
      <c r="I212" s="37">
        <v>89.5</v>
      </c>
      <c r="J212" s="5" t="str">
        <f t="shared" si="9"/>
        <v>负</v>
      </c>
    </row>
    <row r="213" spans="2:10">
      <c r="B213" s="37"/>
      <c r="C213" s="37"/>
      <c r="D213" s="37"/>
      <c r="E213" s="8"/>
      <c r="F213" s="5" t="s">
        <v>16</v>
      </c>
      <c r="G213" s="36"/>
      <c r="H213" s="37">
        <v>123568024</v>
      </c>
      <c r="I213" s="37">
        <v>89.3</v>
      </c>
      <c r="J213" s="5" t="str">
        <f t="shared" si="9"/>
        <v>负</v>
      </c>
    </row>
    <row r="214" spans="2:10">
      <c r="B214" s="37"/>
      <c r="C214" s="37"/>
      <c r="D214" s="37"/>
      <c r="E214" s="8"/>
      <c r="F214" s="5" t="s">
        <v>16</v>
      </c>
      <c r="G214" s="36"/>
      <c r="H214" s="37" t="s">
        <v>63</v>
      </c>
      <c r="I214" s="37">
        <v>79.3</v>
      </c>
      <c r="J214" s="5" t="str">
        <f t="shared" si="9"/>
        <v>负</v>
      </c>
    </row>
    <row r="215" spans="2:10">
      <c r="B215" s="37"/>
      <c r="C215" s="37"/>
      <c r="D215" s="37"/>
      <c r="E215" s="8"/>
      <c r="F215" s="5" t="s">
        <v>17</v>
      </c>
      <c r="G215" s="37">
        <v>68.8</v>
      </c>
      <c r="H215" s="37" t="s">
        <v>62</v>
      </c>
      <c r="I215" s="37">
        <v>89.8</v>
      </c>
      <c r="J215" s="5" t="str">
        <f t="shared" si="9"/>
        <v>负</v>
      </c>
    </row>
    <row r="216" spans="2:10">
      <c r="B216" s="37"/>
      <c r="C216" s="37"/>
      <c r="D216" s="37"/>
      <c r="E216" s="8"/>
      <c r="F216" s="5" t="s">
        <v>17</v>
      </c>
      <c r="G216" s="37">
        <v>68.8</v>
      </c>
      <c r="H216" s="37">
        <v>123568024</v>
      </c>
      <c r="I216" s="37">
        <v>89</v>
      </c>
      <c r="J216" s="5" t="str">
        <f t="shared" si="9"/>
        <v>负</v>
      </c>
    </row>
    <row r="217" spans="2:10">
      <c r="B217" s="37"/>
      <c r="C217" s="37"/>
      <c r="D217" s="37"/>
      <c r="E217" s="8"/>
      <c r="F217" s="5" t="s">
        <v>17</v>
      </c>
      <c r="G217" s="37">
        <v>68.8</v>
      </c>
      <c r="H217" s="37" t="s">
        <v>63</v>
      </c>
      <c r="I217" s="37">
        <v>84.4</v>
      </c>
      <c r="J217" s="5" t="str">
        <f t="shared" si="9"/>
        <v>负</v>
      </c>
    </row>
    <row r="218" spans="2:10">
      <c r="B218" s="37"/>
      <c r="C218" s="37"/>
      <c r="D218" s="37"/>
      <c r="E218" s="8"/>
      <c r="F218" s="5" t="s">
        <v>18</v>
      </c>
      <c r="G218" s="38"/>
      <c r="H218" s="37" t="s">
        <v>62</v>
      </c>
      <c r="I218" s="5">
        <v>88.3</v>
      </c>
      <c r="J218" s="5" t="str">
        <f t="shared" si="9"/>
        <v>负</v>
      </c>
    </row>
    <row r="219" spans="2:10">
      <c r="B219" s="37"/>
      <c r="C219" s="37"/>
      <c r="D219" s="37"/>
      <c r="E219" s="8"/>
      <c r="F219" s="5" t="s">
        <v>18</v>
      </c>
      <c r="G219" s="38"/>
      <c r="H219" s="37">
        <v>123568024</v>
      </c>
      <c r="I219" s="5">
        <v>92.8</v>
      </c>
      <c r="J219" s="5" t="str">
        <f t="shared" si="9"/>
        <v>负</v>
      </c>
    </row>
    <row r="220" spans="2:10">
      <c r="B220" s="37"/>
      <c r="C220" s="37"/>
      <c r="D220" s="37"/>
      <c r="E220" s="8"/>
      <c r="F220" s="5" t="s">
        <v>18</v>
      </c>
      <c r="G220" s="38"/>
      <c r="H220" s="37" t="s">
        <v>63</v>
      </c>
      <c r="I220" s="5">
        <v>88</v>
      </c>
      <c r="J220" s="5" t="str">
        <f t="shared" si="9"/>
        <v>负</v>
      </c>
    </row>
    <row r="221" spans="3:5">
      <c r="C221" s="39"/>
      <c r="D221" s="39"/>
      <c r="E221" s="40"/>
    </row>
    <row r="222" spans="3:5">
      <c r="C222" s="39"/>
      <c r="D222" s="39"/>
      <c r="E222" s="40"/>
    </row>
    <row r="223" spans="3:5">
      <c r="C223" s="39"/>
      <c r="D223" s="39"/>
      <c r="E223" s="40"/>
    </row>
  </sheetData>
  <autoFilter xmlns:etc="http://www.wps.cn/officeDocument/2017/etCustomData" ref="B2:J220" etc:filterBottomFollowUsedRange="0">
    <extLst/>
  </autoFilter>
  <mergeCells count="64">
    <mergeCell ref="B3:B16"/>
    <mergeCell ref="B17:B32"/>
    <mergeCell ref="B33:B48"/>
    <mergeCell ref="B49:B65"/>
    <mergeCell ref="B66:B82"/>
    <mergeCell ref="B83:B96"/>
    <mergeCell ref="B97:B108"/>
    <mergeCell ref="B109:B120"/>
    <mergeCell ref="B121:B134"/>
    <mergeCell ref="B135:B148"/>
    <mergeCell ref="B149:B160"/>
    <mergeCell ref="B161:B172"/>
    <mergeCell ref="B173:B184"/>
    <mergeCell ref="B185:B196"/>
    <mergeCell ref="B197:B208"/>
    <mergeCell ref="B209:B220"/>
    <mergeCell ref="C3:C16"/>
    <mergeCell ref="C17:C32"/>
    <mergeCell ref="C33:C48"/>
    <mergeCell ref="C49:C65"/>
    <mergeCell ref="C66:C82"/>
    <mergeCell ref="C83:C96"/>
    <mergeCell ref="C97:C108"/>
    <mergeCell ref="C109:C120"/>
    <mergeCell ref="C121:C134"/>
    <mergeCell ref="C135:C148"/>
    <mergeCell ref="C149:C160"/>
    <mergeCell ref="C161:C172"/>
    <mergeCell ref="C173:C184"/>
    <mergeCell ref="C185:C196"/>
    <mergeCell ref="C197:C208"/>
    <mergeCell ref="C209:C220"/>
    <mergeCell ref="D3:D16"/>
    <mergeCell ref="D17:D32"/>
    <mergeCell ref="D33:D48"/>
    <mergeCell ref="D49:D65"/>
    <mergeCell ref="D66:D82"/>
    <mergeCell ref="D83:D96"/>
    <mergeCell ref="D97:D108"/>
    <mergeCell ref="D109:D120"/>
    <mergeCell ref="D121:D134"/>
    <mergeCell ref="D135:D148"/>
    <mergeCell ref="D149:D160"/>
    <mergeCell ref="D161:D172"/>
    <mergeCell ref="D173:D184"/>
    <mergeCell ref="D185:D196"/>
    <mergeCell ref="D197:D208"/>
    <mergeCell ref="D209:D220"/>
    <mergeCell ref="E3:E16"/>
    <mergeCell ref="E17:E32"/>
    <mergeCell ref="E33:E48"/>
    <mergeCell ref="E49:E65"/>
    <mergeCell ref="E66:E82"/>
    <mergeCell ref="E83:E96"/>
    <mergeCell ref="E97:E108"/>
    <mergeCell ref="E109:E120"/>
    <mergeCell ref="E121:E134"/>
    <mergeCell ref="E135:E148"/>
    <mergeCell ref="E149:E160"/>
    <mergeCell ref="E161:E172"/>
    <mergeCell ref="E173:E184"/>
    <mergeCell ref="E185:E196"/>
    <mergeCell ref="E197:E208"/>
    <mergeCell ref="E209:E2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68"/>
  <sheetViews>
    <sheetView workbookViewId="0">
      <pane xSplit="10" ySplit="2" topLeftCell="K3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3.5"/>
  <cols>
    <col min="2" max="2" width="12.375" style="26" customWidth="1"/>
    <col min="3" max="3" width="9.375" style="26" customWidth="1"/>
    <col min="4" max="4" width="10" style="26" customWidth="1"/>
    <col min="5" max="5" width="6.625" style="30" customWidth="1"/>
    <col min="6" max="6" width="11.25" style="26" customWidth="1"/>
    <col min="7" max="7" width="5.75" style="26" customWidth="1"/>
    <col min="8" max="8" width="12.375" style="26" customWidth="1"/>
    <col min="9" max="9" width="8" style="26" customWidth="1"/>
    <col min="10" max="10" width="8.375" style="26" customWidth="1"/>
  </cols>
  <sheetData>
    <row r="2" spans="2:10">
      <c r="B2" s="4" t="s">
        <v>2</v>
      </c>
      <c r="C2" s="3" t="s">
        <v>3</v>
      </c>
      <c r="D2" s="3" t="s">
        <v>4</v>
      </c>
      <c r="E2" s="31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2:10">
      <c r="B3" s="7" t="s">
        <v>121</v>
      </c>
      <c r="C3" s="7">
        <f>COUNTA(F3:F13)</f>
        <v>11</v>
      </c>
      <c r="D3" s="7">
        <f>COUNTIF(J3:J13,"胜")</f>
        <v>6</v>
      </c>
      <c r="E3" s="8">
        <f>D3/C3</f>
        <v>0.545454545454545</v>
      </c>
      <c r="F3" s="19" t="s">
        <v>103</v>
      </c>
      <c r="G3" s="19">
        <v>93.6</v>
      </c>
      <c r="H3" s="19" t="s">
        <v>29</v>
      </c>
      <c r="I3" s="19">
        <v>88.5</v>
      </c>
      <c r="J3" s="19" t="str">
        <f t="shared" ref="J3:J49" si="0">IF(G3&gt;I3,"胜",IF(G3=I3,"平",IF(G3&lt;I3,"负")))</f>
        <v>胜</v>
      </c>
    </row>
    <row r="4" spans="2:10">
      <c r="B4" s="7"/>
      <c r="C4" s="7"/>
      <c r="D4" s="7"/>
      <c r="E4" s="8"/>
      <c r="F4" s="19" t="s">
        <v>103</v>
      </c>
      <c r="G4" s="19">
        <v>93.6</v>
      </c>
      <c r="H4" s="19" t="s">
        <v>100</v>
      </c>
      <c r="I4" s="19">
        <v>82</v>
      </c>
      <c r="J4" s="19" t="str">
        <f t="shared" si="0"/>
        <v>胜</v>
      </c>
    </row>
    <row r="5" spans="2:10">
      <c r="B5" s="7"/>
      <c r="C5" s="7"/>
      <c r="D5" s="7"/>
      <c r="E5" s="8"/>
      <c r="F5" s="19" t="s">
        <v>103</v>
      </c>
      <c r="G5" s="19">
        <v>93.6</v>
      </c>
      <c r="H5" s="19" t="s">
        <v>63</v>
      </c>
      <c r="I5" s="19">
        <v>89.5</v>
      </c>
      <c r="J5" s="19" t="str">
        <f t="shared" si="0"/>
        <v>胜</v>
      </c>
    </row>
    <row r="6" spans="2:10">
      <c r="B6" s="7"/>
      <c r="C6" s="7"/>
      <c r="D6" s="7"/>
      <c r="E6" s="8"/>
      <c r="F6" s="19" t="s">
        <v>105</v>
      </c>
      <c r="G6" s="19">
        <v>91</v>
      </c>
      <c r="H6" s="19" t="s">
        <v>29</v>
      </c>
      <c r="I6" s="19">
        <v>77.3</v>
      </c>
      <c r="J6" s="19" t="str">
        <f t="shared" si="0"/>
        <v>胜</v>
      </c>
    </row>
    <row r="7" spans="2:10">
      <c r="B7" s="7"/>
      <c r="C7" s="7"/>
      <c r="D7" s="7"/>
      <c r="E7" s="8"/>
      <c r="F7" s="19" t="s">
        <v>105</v>
      </c>
      <c r="G7" s="19">
        <v>91</v>
      </c>
      <c r="H7" s="19" t="s">
        <v>100</v>
      </c>
      <c r="I7" s="19">
        <v>82.5</v>
      </c>
      <c r="J7" s="19" t="str">
        <f t="shared" si="0"/>
        <v>胜</v>
      </c>
    </row>
    <row r="8" spans="2:10">
      <c r="B8" s="7"/>
      <c r="C8" s="7"/>
      <c r="D8" s="7"/>
      <c r="E8" s="8"/>
      <c r="F8" s="19" t="s">
        <v>105</v>
      </c>
      <c r="G8" s="19">
        <v>91</v>
      </c>
      <c r="H8" s="19" t="s">
        <v>63</v>
      </c>
      <c r="I8" s="19">
        <v>96.3</v>
      </c>
      <c r="J8" s="19" t="str">
        <f t="shared" si="0"/>
        <v>负</v>
      </c>
    </row>
    <row r="9" spans="2:10">
      <c r="B9" s="7"/>
      <c r="C9" s="7"/>
      <c r="D9" s="7"/>
      <c r="E9" s="8"/>
      <c r="F9" s="19" t="s">
        <v>106</v>
      </c>
      <c r="G9" s="19">
        <v>89.8</v>
      </c>
      <c r="H9" s="19" t="s">
        <v>29</v>
      </c>
      <c r="I9" s="19">
        <v>91.3</v>
      </c>
      <c r="J9" s="19" t="str">
        <f t="shared" si="0"/>
        <v>负</v>
      </c>
    </row>
    <row r="10" spans="2:10">
      <c r="B10" s="7"/>
      <c r="C10" s="7"/>
      <c r="D10" s="7"/>
      <c r="E10" s="8"/>
      <c r="F10" s="19" t="s">
        <v>106</v>
      </c>
      <c r="G10" s="19">
        <v>89.8</v>
      </c>
      <c r="H10" s="19" t="s">
        <v>100</v>
      </c>
      <c r="I10" s="19">
        <v>90.3</v>
      </c>
      <c r="J10" s="19" t="str">
        <f t="shared" si="0"/>
        <v>负</v>
      </c>
    </row>
    <row r="11" spans="2:10">
      <c r="B11" s="7"/>
      <c r="C11" s="7"/>
      <c r="D11" s="7"/>
      <c r="E11" s="8"/>
      <c r="F11" s="19" t="s">
        <v>106</v>
      </c>
      <c r="G11" s="19">
        <v>89.8</v>
      </c>
      <c r="H11" s="19" t="s">
        <v>63</v>
      </c>
      <c r="I11" s="19">
        <v>84.8</v>
      </c>
      <c r="J11" s="19" t="str">
        <f t="shared" si="0"/>
        <v>胜</v>
      </c>
    </row>
    <row r="12" spans="2:10">
      <c r="B12" s="7"/>
      <c r="C12" s="7"/>
      <c r="D12" s="7"/>
      <c r="E12" s="8"/>
      <c r="F12" s="19" t="s">
        <v>107</v>
      </c>
      <c r="G12" s="19">
        <v>93.9</v>
      </c>
      <c r="H12" s="19" t="s">
        <v>55</v>
      </c>
      <c r="I12" s="19">
        <v>97</v>
      </c>
      <c r="J12" s="19" t="str">
        <f t="shared" si="0"/>
        <v>负</v>
      </c>
    </row>
    <row r="13" spans="2:10">
      <c r="B13" s="7"/>
      <c r="C13" s="7"/>
      <c r="D13" s="7"/>
      <c r="E13" s="8"/>
      <c r="F13" s="19" t="s">
        <v>108</v>
      </c>
      <c r="G13" s="19">
        <v>91</v>
      </c>
      <c r="H13" s="19" t="s">
        <v>55</v>
      </c>
      <c r="I13" s="19">
        <v>102.6</v>
      </c>
      <c r="J13" s="19" t="str">
        <f t="shared" si="0"/>
        <v>负</v>
      </c>
    </row>
    <row r="14" spans="2:10">
      <c r="B14" s="7" t="s">
        <v>102</v>
      </c>
      <c r="C14" s="7">
        <f>COUNTA(F14:F25)</f>
        <v>12</v>
      </c>
      <c r="D14" s="7">
        <f>COUNTIF(J14:J25,"胜")</f>
        <v>9</v>
      </c>
      <c r="E14" s="8">
        <f>D14/C14</f>
        <v>0.75</v>
      </c>
      <c r="F14" s="19" t="s">
        <v>103</v>
      </c>
      <c r="G14" s="19">
        <v>92</v>
      </c>
      <c r="H14" s="19" t="s">
        <v>14</v>
      </c>
      <c r="I14" s="19">
        <v>96.3</v>
      </c>
      <c r="J14" s="19" t="str">
        <f t="shared" si="0"/>
        <v>负</v>
      </c>
    </row>
    <row r="15" spans="2:10">
      <c r="B15" s="7"/>
      <c r="C15" s="7"/>
      <c r="D15" s="7"/>
      <c r="E15" s="8"/>
      <c r="F15" s="19" t="s">
        <v>103</v>
      </c>
      <c r="G15" s="19">
        <v>92</v>
      </c>
      <c r="H15" s="19" t="s">
        <v>26</v>
      </c>
      <c r="I15" s="19">
        <v>81.1</v>
      </c>
      <c r="J15" s="19" t="str">
        <f t="shared" si="0"/>
        <v>胜</v>
      </c>
    </row>
    <row r="16" spans="2:10">
      <c r="B16" s="7"/>
      <c r="C16" s="7"/>
      <c r="D16" s="7"/>
      <c r="E16" s="8"/>
      <c r="F16" s="19" t="s">
        <v>103</v>
      </c>
      <c r="G16" s="19">
        <v>92</v>
      </c>
      <c r="H16" s="19" t="s">
        <v>104</v>
      </c>
      <c r="I16" s="19">
        <v>88.8</v>
      </c>
      <c r="J16" s="19" t="str">
        <f t="shared" si="0"/>
        <v>胜</v>
      </c>
    </row>
    <row r="17" spans="2:10">
      <c r="B17" s="7"/>
      <c r="C17" s="7"/>
      <c r="D17" s="7"/>
      <c r="E17" s="8"/>
      <c r="F17" s="19" t="s">
        <v>105</v>
      </c>
      <c r="G17" s="19">
        <v>95.9</v>
      </c>
      <c r="H17" s="19" t="s">
        <v>14</v>
      </c>
      <c r="I17" s="19">
        <v>96.3</v>
      </c>
      <c r="J17" s="19" t="str">
        <f t="shared" si="0"/>
        <v>负</v>
      </c>
    </row>
    <row r="18" spans="2:10">
      <c r="B18" s="7"/>
      <c r="C18" s="7"/>
      <c r="D18" s="7"/>
      <c r="E18" s="8"/>
      <c r="F18" s="19" t="s">
        <v>105</v>
      </c>
      <c r="G18" s="19">
        <v>95.9</v>
      </c>
      <c r="H18" s="19" t="s">
        <v>26</v>
      </c>
      <c r="I18" s="19">
        <v>93</v>
      </c>
      <c r="J18" s="19" t="str">
        <f t="shared" si="0"/>
        <v>胜</v>
      </c>
    </row>
    <row r="19" spans="2:10">
      <c r="B19" s="7"/>
      <c r="C19" s="7"/>
      <c r="D19" s="7"/>
      <c r="E19" s="8"/>
      <c r="F19" s="19" t="s">
        <v>105</v>
      </c>
      <c r="G19" s="19">
        <v>95.9</v>
      </c>
      <c r="H19" s="19" t="s">
        <v>104</v>
      </c>
      <c r="I19" s="19">
        <v>79.3</v>
      </c>
      <c r="J19" s="19" t="str">
        <f t="shared" si="0"/>
        <v>胜</v>
      </c>
    </row>
    <row r="20" spans="2:10">
      <c r="B20" s="7"/>
      <c r="C20" s="7"/>
      <c r="D20" s="7"/>
      <c r="E20" s="8"/>
      <c r="F20" s="19" t="s">
        <v>106</v>
      </c>
      <c r="G20" s="19">
        <v>92.5</v>
      </c>
      <c r="H20" s="19" t="s">
        <v>14</v>
      </c>
      <c r="I20" s="19">
        <v>89.8</v>
      </c>
      <c r="J20" s="19" t="str">
        <f t="shared" si="0"/>
        <v>胜</v>
      </c>
    </row>
    <row r="21" spans="2:10">
      <c r="B21" s="7"/>
      <c r="C21" s="7"/>
      <c r="D21" s="7"/>
      <c r="E21" s="8"/>
      <c r="F21" s="19" t="s">
        <v>106</v>
      </c>
      <c r="G21" s="19">
        <v>92.5</v>
      </c>
      <c r="H21" s="19" t="s">
        <v>104</v>
      </c>
      <c r="I21" s="19">
        <v>82.8</v>
      </c>
      <c r="J21" s="19" t="str">
        <f t="shared" si="0"/>
        <v>胜</v>
      </c>
    </row>
    <row r="22" spans="2:10">
      <c r="B22" s="7"/>
      <c r="C22" s="7"/>
      <c r="D22" s="7"/>
      <c r="E22" s="8"/>
      <c r="F22" s="19" t="s">
        <v>106</v>
      </c>
      <c r="G22" s="19">
        <v>92.5</v>
      </c>
      <c r="H22" s="19" t="s">
        <v>26</v>
      </c>
      <c r="I22" s="29"/>
      <c r="J22" s="19" t="str">
        <f t="shared" si="0"/>
        <v>胜</v>
      </c>
    </row>
    <row r="23" spans="2:10">
      <c r="B23" s="7"/>
      <c r="C23" s="7"/>
      <c r="D23" s="7"/>
      <c r="E23" s="8"/>
      <c r="F23" s="19" t="s">
        <v>107</v>
      </c>
      <c r="G23" s="19">
        <v>97.3</v>
      </c>
      <c r="H23" s="19" t="s">
        <v>98</v>
      </c>
      <c r="I23" s="19">
        <v>94.2</v>
      </c>
      <c r="J23" s="19" t="str">
        <f t="shared" si="0"/>
        <v>胜</v>
      </c>
    </row>
    <row r="24" spans="2:10">
      <c r="B24" s="7"/>
      <c r="C24" s="7"/>
      <c r="D24" s="7"/>
      <c r="E24" s="8"/>
      <c r="F24" s="19" t="s">
        <v>108</v>
      </c>
      <c r="G24" s="19">
        <v>103.6</v>
      </c>
      <c r="H24" s="19" t="s">
        <v>98</v>
      </c>
      <c r="I24" s="29"/>
      <c r="J24" s="19" t="str">
        <f t="shared" si="0"/>
        <v>胜</v>
      </c>
    </row>
    <row r="25" spans="2:10">
      <c r="B25" s="7"/>
      <c r="C25" s="7"/>
      <c r="D25" s="7"/>
      <c r="E25" s="8"/>
      <c r="F25" s="19" t="s">
        <v>109</v>
      </c>
      <c r="G25" s="19">
        <v>89.9</v>
      </c>
      <c r="H25" s="19" t="s">
        <v>55</v>
      </c>
      <c r="I25" s="19">
        <v>100.5</v>
      </c>
      <c r="J25" s="19" t="str">
        <f t="shared" si="0"/>
        <v>负</v>
      </c>
    </row>
    <row r="26" spans="2:10">
      <c r="B26" s="7" t="s">
        <v>14</v>
      </c>
      <c r="C26" s="32">
        <f>COUNTA(F26:F38)</f>
        <v>13</v>
      </c>
      <c r="D26" s="32">
        <f>COUNTIF(J26:J38,"胜")</f>
        <v>11</v>
      </c>
      <c r="E26" s="33">
        <f>D26/C26</f>
        <v>0.846153846153846</v>
      </c>
      <c r="F26" s="19" t="s">
        <v>103</v>
      </c>
      <c r="G26" s="19">
        <v>96.3</v>
      </c>
      <c r="H26" s="19" t="s">
        <v>102</v>
      </c>
      <c r="I26" s="19">
        <v>92</v>
      </c>
      <c r="J26" s="19" t="str">
        <f t="shared" si="0"/>
        <v>胜</v>
      </c>
    </row>
    <row r="27" spans="2:10">
      <c r="B27" s="7"/>
      <c r="C27" s="32"/>
      <c r="D27" s="32"/>
      <c r="E27" s="33"/>
      <c r="F27" s="19" t="s">
        <v>103</v>
      </c>
      <c r="G27" s="19">
        <v>96.3</v>
      </c>
      <c r="H27" s="19" t="s">
        <v>26</v>
      </c>
      <c r="I27" s="19">
        <v>81.1</v>
      </c>
      <c r="J27" s="19" t="str">
        <f t="shared" si="0"/>
        <v>胜</v>
      </c>
    </row>
    <row r="28" spans="2:10">
      <c r="B28" s="7"/>
      <c r="C28" s="32"/>
      <c r="D28" s="32"/>
      <c r="E28" s="33"/>
      <c r="F28" s="19" t="s">
        <v>103</v>
      </c>
      <c r="G28" s="19">
        <v>96.3</v>
      </c>
      <c r="H28" s="19" t="s">
        <v>104</v>
      </c>
      <c r="I28" s="19">
        <v>88.8</v>
      </c>
      <c r="J28" s="19" t="str">
        <f t="shared" si="0"/>
        <v>胜</v>
      </c>
    </row>
    <row r="29" spans="2:10">
      <c r="B29" s="7"/>
      <c r="C29" s="32"/>
      <c r="D29" s="32"/>
      <c r="E29" s="33"/>
      <c r="F29" s="19" t="s">
        <v>105</v>
      </c>
      <c r="G29" s="19">
        <v>96.3</v>
      </c>
      <c r="H29" s="19" t="s">
        <v>102</v>
      </c>
      <c r="I29" s="19">
        <v>95.9</v>
      </c>
      <c r="J29" s="19" t="str">
        <f t="shared" si="0"/>
        <v>胜</v>
      </c>
    </row>
    <row r="30" spans="2:10">
      <c r="B30" s="7"/>
      <c r="C30" s="32"/>
      <c r="D30" s="32"/>
      <c r="E30" s="33"/>
      <c r="F30" s="19" t="s">
        <v>105</v>
      </c>
      <c r="G30" s="19">
        <v>96.3</v>
      </c>
      <c r="H30" s="19" t="s">
        <v>26</v>
      </c>
      <c r="I30" s="19">
        <v>93</v>
      </c>
      <c r="J30" s="19" t="str">
        <f t="shared" si="0"/>
        <v>胜</v>
      </c>
    </row>
    <row r="31" spans="2:10">
      <c r="B31" s="7"/>
      <c r="C31" s="32"/>
      <c r="D31" s="32"/>
      <c r="E31" s="33"/>
      <c r="F31" s="19" t="s">
        <v>105</v>
      </c>
      <c r="G31" s="19">
        <v>96.3</v>
      </c>
      <c r="H31" s="19" t="s">
        <v>104</v>
      </c>
      <c r="I31" s="19">
        <v>79.3</v>
      </c>
      <c r="J31" s="19" t="str">
        <f t="shared" si="0"/>
        <v>胜</v>
      </c>
    </row>
    <row r="32" spans="2:10">
      <c r="B32" s="7"/>
      <c r="C32" s="32"/>
      <c r="D32" s="32"/>
      <c r="E32" s="33"/>
      <c r="F32" s="19" t="s">
        <v>106</v>
      </c>
      <c r="G32" s="19">
        <v>89.8</v>
      </c>
      <c r="H32" s="19" t="s">
        <v>102</v>
      </c>
      <c r="I32" s="19">
        <v>92.5</v>
      </c>
      <c r="J32" s="19" t="str">
        <f t="shared" si="0"/>
        <v>负</v>
      </c>
    </row>
    <row r="33" spans="2:10">
      <c r="B33" s="7"/>
      <c r="C33" s="32"/>
      <c r="D33" s="32"/>
      <c r="E33" s="33"/>
      <c r="F33" s="19" t="s">
        <v>106</v>
      </c>
      <c r="G33" s="19">
        <v>89.8</v>
      </c>
      <c r="H33" s="19" t="s">
        <v>104</v>
      </c>
      <c r="I33" s="19">
        <v>82.8</v>
      </c>
      <c r="J33" s="19" t="str">
        <f t="shared" si="0"/>
        <v>胜</v>
      </c>
    </row>
    <row r="34" spans="2:10">
      <c r="B34" s="7"/>
      <c r="C34" s="32"/>
      <c r="D34" s="32"/>
      <c r="E34" s="33"/>
      <c r="F34" s="19" t="s">
        <v>106</v>
      </c>
      <c r="G34" s="19">
        <v>89.8</v>
      </c>
      <c r="H34" s="19" t="s">
        <v>26</v>
      </c>
      <c r="I34" s="29"/>
      <c r="J34" s="19" t="str">
        <f t="shared" si="0"/>
        <v>胜</v>
      </c>
    </row>
    <row r="35" spans="2:10">
      <c r="B35" s="7"/>
      <c r="C35" s="32"/>
      <c r="D35" s="32"/>
      <c r="E35" s="33"/>
      <c r="F35" s="19" t="s">
        <v>107</v>
      </c>
      <c r="G35" s="19">
        <v>102</v>
      </c>
      <c r="H35" s="19" t="s">
        <v>62</v>
      </c>
      <c r="I35" s="19">
        <v>93.8</v>
      </c>
      <c r="J35" s="19" t="str">
        <f t="shared" si="0"/>
        <v>胜</v>
      </c>
    </row>
    <row r="36" spans="2:10">
      <c r="B36" s="7"/>
      <c r="C36" s="32"/>
      <c r="D36" s="32"/>
      <c r="E36" s="33"/>
      <c r="F36" s="19" t="s">
        <v>108</v>
      </c>
      <c r="G36" s="19">
        <v>86</v>
      </c>
      <c r="H36" s="19" t="s">
        <v>62</v>
      </c>
      <c r="I36" s="29"/>
      <c r="J36" s="19" t="str">
        <f t="shared" si="0"/>
        <v>胜</v>
      </c>
    </row>
    <row r="37" spans="2:10">
      <c r="B37" s="7"/>
      <c r="C37" s="32"/>
      <c r="D37" s="32"/>
      <c r="E37" s="33"/>
      <c r="F37" s="19" t="s">
        <v>109</v>
      </c>
      <c r="G37" s="19">
        <v>103.3</v>
      </c>
      <c r="H37" s="19" t="s">
        <v>63</v>
      </c>
      <c r="I37" s="29"/>
      <c r="J37" s="19" t="str">
        <f t="shared" si="0"/>
        <v>胜</v>
      </c>
    </row>
    <row r="38" spans="2:10">
      <c r="B38" s="7"/>
      <c r="C38" s="32"/>
      <c r="D38" s="32"/>
      <c r="E38" s="33"/>
      <c r="F38" s="19" t="s">
        <v>166</v>
      </c>
      <c r="G38" s="19">
        <v>91.8</v>
      </c>
      <c r="H38" s="19" t="s">
        <v>55</v>
      </c>
      <c r="I38" s="19">
        <v>92.5</v>
      </c>
      <c r="J38" s="19" t="str">
        <f t="shared" si="0"/>
        <v>负</v>
      </c>
    </row>
    <row r="39" spans="2:10">
      <c r="B39" s="7" t="s">
        <v>29</v>
      </c>
      <c r="C39" s="34">
        <f>COUNTA(F39:F47)</f>
        <v>9</v>
      </c>
      <c r="D39" s="34">
        <f>COUNTIF(J39:J47,"胜")</f>
        <v>4</v>
      </c>
      <c r="E39" s="35">
        <f>D39/C39</f>
        <v>0.444444444444444</v>
      </c>
      <c r="F39" s="19" t="s">
        <v>103</v>
      </c>
      <c r="G39" s="19">
        <v>88.5</v>
      </c>
      <c r="H39" s="19" t="s">
        <v>121</v>
      </c>
      <c r="I39" s="19">
        <v>93.6</v>
      </c>
      <c r="J39" s="19" t="str">
        <f t="shared" si="0"/>
        <v>负</v>
      </c>
    </row>
    <row r="40" spans="2:10">
      <c r="B40" s="7"/>
      <c r="C40" s="34"/>
      <c r="D40" s="34"/>
      <c r="E40" s="35"/>
      <c r="F40" s="19" t="s">
        <v>103</v>
      </c>
      <c r="G40" s="19">
        <v>88.5</v>
      </c>
      <c r="H40" s="19" t="s">
        <v>100</v>
      </c>
      <c r="I40" s="19">
        <v>82</v>
      </c>
      <c r="J40" s="19" t="str">
        <f t="shared" si="0"/>
        <v>胜</v>
      </c>
    </row>
    <row r="41" spans="2:10">
      <c r="B41" s="7"/>
      <c r="C41" s="34"/>
      <c r="D41" s="34"/>
      <c r="E41" s="35"/>
      <c r="F41" s="19" t="s">
        <v>103</v>
      </c>
      <c r="G41" s="19">
        <v>88.5</v>
      </c>
      <c r="H41" s="19" t="s">
        <v>63</v>
      </c>
      <c r="I41" s="19">
        <v>89.5</v>
      </c>
      <c r="J41" s="19" t="str">
        <f t="shared" si="0"/>
        <v>负</v>
      </c>
    </row>
    <row r="42" spans="2:10">
      <c r="B42" s="7"/>
      <c r="C42" s="34"/>
      <c r="D42" s="34"/>
      <c r="E42" s="35"/>
      <c r="F42" s="19" t="s">
        <v>105</v>
      </c>
      <c r="G42" s="19">
        <v>77.3</v>
      </c>
      <c r="H42" s="19" t="s">
        <v>121</v>
      </c>
      <c r="I42" s="19">
        <v>91</v>
      </c>
      <c r="J42" s="19" t="str">
        <f t="shared" si="0"/>
        <v>负</v>
      </c>
    </row>
    <row r="43" spans="2:10">
      <c r="B43" s="7"/>
      <c r="C43" s="34"/>
      <c r="D43" s="34"/>
      <c r="E43" s="35"/>
      <c r="F43" s="19" t="s">
        <v>105</v>
      </c>
      <c r="G43" s="19">
        <v>77.3</v>
      </c>
      <c r="H43" s="19" t="s">
        <v>100</v>
      </c>
      <c r="I43" s="19">
        <v>82.5</v>
      </c>
      <c r="J43" s="19" t="str">
        <f t="shared" si="0"/>
        <v>负</v>
      </c>
    </row>
    <row r="44" spans="2:10">
      <c r="B44" s="7"/>
      <c r="C44" s="34"/>
      <c r="D44" s="34"/>
      <c r="E44" s="35"/>
      <c r="F44" s="19" t="s">
        <v>105</v>
      </c>
      <c r="G44" s="19">
        <v>77.3</v>
      </c>
      <c r="H44" s="19" t="s">
        <v>63</v>
      </c>
      <c r="I44" s="19">
        <v>96.3</v>
      </c>
      <c r="J44" s="19" t="str">
        <f t="shared" si="0"/>
        <v>负</v>
      </c>
    </row>
    <row r="45" spans="2:10">
      <c r="B45" s="7"/>
      <c r="C45" s="34"/>
      <c r="D45" s="34"/>
      <c r="E45" s="35"/>
      <c r="F45" s="19" t="s">
        <v>106</v>
      </c>
      <c r="G45" s="19">
        <v>91.3</v>
      </c>
      <c r="H45" s="19" t="s">
        <v>121</v>
      </c>
      <c r="I45" s="19">
        <v>89.8</v>
      </c>
      <c r="J45" s="19" t="str">
        <f t="shared" si="0"/>
        <v>胜</v>
      </c>
    </row>
    <row r="46" spans="2:10">
      <c r="B46" s="7"/>
      <c r="C46" s="34"/>
      <c r="D46" s="34"/>
      <c r="E46" s="35"/>
      <c r="F46" s="19" t="s">
        <v>106</v>
      </c>
      <c r="G46" s="19">
        <v>91.3</v>
      </c>
      <c r="H46" s="19" t="s">
        <v>100</v>
      </c>
      <c r="I46" s="19">
        <v>90.3</v>
      </c>
      <c r="J46" s="19" t="str">
        <f t="shared" si="0"/>
        <v>胜</v>
      </c>
    </row>
    <row r="47" spans="2:10">
      <c r="B47" s="7"/>
      <c r="C47" s="34"/>
      <c r="D47" s="34"/>
      <c r="E47" s="35"/>
      <c r="F47" s="19" t="s">
        <v>106</v>
      </c>
      <c r="G47" s="19">
        <v>91.3</v>
      </c>
      <c r="H47" s="19" t="s">
        <v>63</v>
      </c>
      <c r="I47" s="19">
        <v>84.8</v>
      </c>
      <c r="J47" s="19" t="str">
        <f t="shared" si="0"/>
        <v>胜</v>
      </c>
    </row>
    <row r="48" spans="2:10">
      <c r="B48" s="7" t="s">
        <v>55</v>
      </c>
      <c r="C48" s="32">
        <f>COUNTA(F48:F60)</f>
        <v>13</v>
      </c>
      <c r="D48" s="32">
        <f>COUNTIF(J48:J60,"胜")</f>
        <v>11</v>
      </c>
      <c r="E48" s="33">
        <f>D48/C48</f>
        <v>0.846153846153846</v>
      </c>
      <c r="F48" s="19" t="s">
        <v>103</v>
      </c>
      <c r="G48" s="19">
        <v>87.7</v>
      </c>
      <c r="H48" s="19" t="s">
        <v>110</v>
      </c>
      <c r="I48" s="19">
        <v>90</v>
      </c>
      <c r="J48" s="19" t="str">
        <f t="shared" si="0"/>
        <v>负</v>
      </c>
    </row>
    <row r="49" spans="2:10">
      <c r="B49" s="7"/>
      <c r="C49" s="32"/>
      <c r="D49" s="32"/>
      <c r="E49" s="33"/>
      <c r="F49" s="19" t="s">
        <v>103</v>
      </c>
      <c r="G49" s="19">
        <v>87.7</v>
      </c>
      <c r="H49" s="19" t="s">
        <v>114</v>
      </c>
      <c r="I49" s="19">
        <v>80.5</v>
      </c>
      <c r="J49" s="19" t="str">
        <f t="shared" si="0"/>
        <v>胜</v>
      </c>
    </row>
    <row r="50" spans="2:10">
      <c r="B50" s="7"/>
      <c r="C50" s="32"/>
      <c r="D50" s="32"/>
      <c r="E50" s="33"/>
      <c r="F50" s="19" t="s">
        <v>103</v>
      </c>
      <c r="G50" s="19">
        <v>87.7</v>
      </c>
      <c r="H50" s="19" t="s">
        <v>21</v>
      </c>
      <c r="I50" s="24"/>
      <c r="J50" s="19" t="str">
        <f t="shared" ref="J50:J55" si="1">IF(G50&gt;I50,"胜",IF(G50=I50,"平",IF(G50&lt;I50,"负")))</f>
        <v>胜</v>
      </c>
    </row>
    <row r="51" spans="2:10">
      <c r="B51" s="7"/>
      <c r="C51" s="32"/>
      <c r="D51" s="32"/>
      <c r="E51" s="33"/>
      <c r="F51" s="19" t="s">
        <v>105</v>
      </c>
      <c r="G51" s="19">
        <v>90.1</v>
      </c>
      <c r="H51" s="19" t="s">
        <v>21</v>
      </c>
      <c r="I51" s="24"/>
      <c r="J51" s="19" t="str">
        <f t="shared" si="1"/>
        <v>胜</v>
      </c>
    </row>
    <row r="52" spans="2:10">
      <c r="B52" s="7"/>
      <c r="C52" s="32"/>
      <c r="D52" s="32"/>
      <c r="E52" s="33"/>
      <c r="F52" s="19" t="s">
        <v>105</v>
      </c>
      <c r="G52" s="19">
        <v>90.1</v>
      </c>
      <c r="H52" s="19" t="s">
        <v>110</v>
      </c>
      <c r="I52" s="19">
        <v>86.5</v>
      </c>
      <c r="J52" s="19" t="str">
        <f t="shared" si="1"/>
        <v>胜</v>
      </c>
    </row>
    <row r="53" spans="2:10">
      <c r="B53" s="7"/>
      <c r="C53" s="32"/>
      <c r="D53" s="32"/>
      <c r="E53" s="33"/>
      <c r="F53" s="19" t="s">
        <v>105</v>
      </c>
      <c r="G53" s="19">
        <v>90.1</v>
      </c>
      <c r="H53" s="19" t="s">
        <v>114</v>
      </c>
      <c r="I53" s="19">
        <v>79.3</v>
      </c>
      <c r="J53" s="19" t="str">
        <f t="shared" si="1"/>
        <v>胜</v>
      </c>
    </row>
    <row r="54" spans="2:10">
      <c r="B54" s="7"/>
      <c r="C54" s="32"/>
      <c r="D54" s="32"/>
      <c r="E54" s="33"/>
      <c r="F54" s="19" t="s">
        <v>106</v>
      </c>
      <c r="G54" s="19">
        <v>86</v>
      </c>
      <c r="H54" s="19" t="s">
        <v>21</v>
      </c>
      <c r="I54" s="24"/>
      <c r="J54" s="19" t="str">
        <f t="shared" si="1"/>
        <v>胜</v>
      </c>
    </row>
    <row r="55" spans="2:10">
      <c r="B55" s="7"/>
      <c r="C55" s="32"/>
      <c r="D55" s="32"/>
      <c r="E55" s="33"/>
      <c r="F55" s="19" t="s">
        <v>106</v>
      </c>
      <c r="G55" s="19">
        <v>86</v>
      </c>
      <c r="H55" s="19" t="s">
        <v>114</v>
      </c>
      <c r="I55" s="24"/>
      <c r="J55" s="19" t="str">
        <f t="shared" si="1"/>
        <v>胜</v>
      </c>
    </row>
    <row r="56" spans="2:10">
      <c r="B56" s="7"/>
      <c r="C56" s="32"/>
      <c r="D56" s="32"/>
      <c r="E56" s="33"/>
      <c r="F56" s="19" t="s">
        <v>106</v>
      </c>
      <c r="G56" s="19">
        <v>86</v>
      </c>
      <c r="H56" s="19" t="s">
        <v>110</v>
      </c>
      <c r="I56" s="19">
        <v>90.8</v>
      </c>
      <c r="J56" s="19" t="str">
        <f t="shared" ref="J56:J112" si="2">IF(G56&gt;I56,"胜",IF(G56=I56,"平",IF(G56&lt;I56,"负")))</f>
        <v>负</v>
      </c>
    </row>
    <row r="57" spans="2:10">
      <c r="B57" s="7"/>
      <c r="C57" s="32"/>
      <c r="D57" s="32"/>
      <c r="E57" s="33"/>
      <c r="F57" s="19" t="s">
        <v>107</v>
      </c>
      <c r="G57" s="19">
        <v>97</v>
      </c>
      <c r="H57" s="19" t="s">
        <v>121</v>
      </c>
      <c r="I57" s="19">
        <v>93.9</v>
      </c>
      <c r="J57" s="19" t="str">
        <f t="shared" si="2"/>
        <v>胜</v>
      </c>
    </row>
    <row r="58" spans="2:10">
      <c r="B58" s="7"/>
      <c r="C58" s="32"/>
      <c r="D58" s="32"/>
      <c r="E58" s="33"/>
      <c r="F58" s="19" t="s">
        <v>108</v>
      </c>
      <c r="G58" s="19">
        <v>102.6</v>
      </c>
      <c r="H58" s="19" t="s">
        <v>121</v>
      </c>
      <c r="I58" s="19">
        <v>91</v>
      </c>
      <c r="J58" s="19" t="str">
        <f t="shared" si="2"/>
        <v>胜</v>
      </c>
    </row>
    <row r="59" spans="2:10">
      <c r="B59" s="7"/>
      <c r="C59" s="32"/>
      <c r="D59" s="32"/>
      <c r="E59" s="33"/>
      <c r="F59" s="19" t="s">
        <v>109</v>
      </c>
      <c r="G59" s="19">
        <v>100.5</v>
      </c>
      <c r="H59" s="19" t="s">
        <v>102</v>
      </c>
      <c r="I59" s="19">
        <v>89.9</v>
      </c>
      <c r="J59" s="19" t="str">
        <f t="shared" si="2"/>
        <v>胜</v>
      </c>
    </row>
    <row r="60" spans="2:10">
      <c r="B60" s="7"/>
      <c r="C60" s="32"/>
      <c r="D60" s="32"/>
      <c r="E60" s="33"/>
      <c r="F60" s="19" t="s">
        <v>166</v>
      </c>
      <c r="G60" s="19">
        <v>92.5</v>
      </c>
      <c r="H60" s="19" t="s">
        <v>128</v>
      </c>
      <c r="I60" s="19">
        <v>91.8</v>
      </c>
      <c r="J60" s="19" t="str">
        <f t="shared" si="2"/>
        <v>胜</v>
      </c>
    </row>
    <row r="61" spans="2:10">
      <c r="B61" s="7" t="s">
        <v>63</v>
      </c>
      <c r="C61" s="7">
        <f>COUNTA(F61:F72)</f>
        <v>12</v>
      </c>
      <c r="D61" s="7">
        <f>COUNTIF(J61:J72,"胜")</f>
        <v>6</v>
      </c>
      <c r="E61" s="8">
        <f>D61/C61</f>
        <v>0.5</v>
      </c>
      <c r="F61" s="19" t="s">
        <v>103</v>
      </c>
      <c r="G61" s="19">
        <v>89.5</v>
      </c>
      <c r="H61" s="19" t="s">
        <v>121</v>
      </c>
      <c r="I61" s="19">
        <v>93.6</v>
      </c>
      <c r="J61" s="19" t="str">
        <f t="shared" si="2"/>
        <v>负</v>
      </c>
    </row>
    <row r="62" spans="2:10">
      <c r="B62" s="7"/>
      <c r="C62" s="7"/>
      <c r="D62" s="7"/>
      <c r="E62" s="8"/>
      <c r="F62" s="19" t="s">
        <v>103</v>
      </c>
      <c r="G62" s="19">
        <v>89.5</v>
      </c>
      <c r="H62" s="19" t="s">
        <v>29</v>
      </c>
      <c r="I62" s="19">
        <v>88.5</v>
      </c>
      <c r="J62" s="19" t="str">
        <f t="shared" si="2"/>
        <v>胜</v>
      </c>
    </row>
    <row r="63" spans="2:10">
      <c r="B63" s="7"/>
      <c r="C63" s="7"/>
      <c r="D63" s="7"/>
      <c r="E63" s="8"/>
      <c r="F63" s="19" t="s">
        <v>103</v>
      </c>
      <c r="G63" s="19">
        <v>89.5</v>
      </c>
      <c r="H63" s="19" t="s">
        <v>100</v>
      </c>
      <c r="I63" s="19">
        <v>82</v>
      </c>
      <c r="J63" s="19" t="str">
        <f t="shared" si="2"/>
        <v>胜</v>
      </c>
    </row>
    <row r="64" spans="2:10">
      <c r="B64" s="7"/>
      <c r="C64" s="7"/>
      <c r="D64" s="7"/>
      <c r="E64" s="8"/>
      <c r="F64" s="19" t="s">
        <v>105</v>
      </c>
      <c r="G64" s="19">
        <v>96.3</v>
      </c>
      <c r="H64" s="19" t="s">
        <v>121</v>
      </c>
      <c r="I64" s="19">
        <v>91</v>
      </c>
      <c r="J64" s="19" t="str">
        <f t="shared" si="2"/>
        <v>胜</v>
      </c>
    </row>
    <row r="65" spans="2:10">
      <c r="B65" s="7"/>
      <c r="C65" s="7"/>
      <c r="D65" s="7"/>
      <c r="E65" s="8"/>
      <c r="F65" s="19" t="s">
        <v>105</v>
      </c>
      <c r="G65" s="19">
        <v>96.3</v>
      </c>
      <c r="H65" s="19" t="s">
        <v>29</v>
      </c>
      <c r="I65" s="19">
        <v>77.3</v>
      </c>
      <c r="J65" s="19" t="str">
        <f t="shared" si="2"/>
        <v>胜</v>
      </c>
    </row>
    <row r="66" spans="2:10">
      <c r="B66" s="7"/>
      <c r="C66" s="7"/>
      <c r="D66" s="7"/>
      <c r="E66" s="8"/>
      <c r="F66" s="19" t="s">
        <v>105</v>
      </c>
      <c r="G66" s="19">
        <v>96.3</v>
      </c>
      <c r="H66" s="19" t="s">
        <v>100</v>
      </c>
      <c r="I66" s="19">
        <v>82.5</v>
      </c>
      <c r="J66" s="19" t="str">
        <f t="shared" si="2"/>
        <v>胜</v>
      </c>
    </row>
    <row r="67" spans="2:10">
      <c r="B67" s="7"/>
      <c r="C67" s="7"/>
      <c r="D67" s="7"/>
      <c r="E67" s="8"/>
      <c r="F67" s="19" t="s">
        <v>106</v>
      </c>
      <c r="G67" s="19">
        <v>84.8</v>
      </c>
      <c r="H67" s="19" t="s">
        <v>121</v>
      </c>
      <c r="I67" s="19">
        <v>89.8</v>
      </c>
      <c r="J67" s="19" t="str">
        <f t="shared" si="2"/>
        <v>负</v>
      </c>
    </row>
    <row r="68" spans="2:10">
      <c r="B68" s="7"/>
      <c r="C68" s="7"/>
      <c r="D68" s="7"/>
      <c r="E68" s="8"/>
      <c r="F68" s="19" t="s">
        <v>106</v>
      </c>
      <c r="G68" s="19">
        <v>84.8</v>
      </c>
      <c r="H68" s="19" t="s">
        <v>29</v>
      </c>
      <c r="I68" s="19">
        <v>91.3</v>
      </c>
      <c r="J68" s="19" t="str">
        <f t="shared" si="2"/>
        <v>负</v>
      </c>
    </row>
    <row r="69" spans="2:10">
      <c r="B69" s="7"/>
      <c r="C69" s="7"/>
      <c r="D69" s="7"/>
      <c r="E69" s="8"/>
      <c r="F69" s="19" t="s">
        <v>106</v>
      </c>
      <c r="G69" s="19">
        <v>84.8</v>
      </c>
      <c r="H69" s="19" t="s">
        <v>100</v>
      </c>
      <c r="I69" s="19">
        <v>90.3</v>
      </c>
      <c r="J69" s="19" t="str">
        <f t="shared" si="2"/>
        <v>负</v>
      </c>
    </row>
    <row r="70" spans="2:10">
      <c r="B70" s="7"/>
      <c r="C70" s="7"/>
      <c r="D70" s="7"/>
      <c r="E70" s="8"/>
      <c r="F70" s="19" t="s">
        <v>107</v>
      </c>
      <c r="G70" s="19">
        <v>91.3</v>
      </c>
      <c r="H70" s="19" t="s">
        <v>110</v>
      </c>
      <c r="I70" s="29"/>
      <c r="J70" s="19" t="str">
        <f t="shared" si="2"/>
        <v>胜</v>
      </c>
    </row>
    <row r="71" spans="2:10">
      <c r="B71" s="7"/>
      <c r="C71" s="7"/>
      <c r="D71" s="7"/>
      <c r="E71" s="8"/>
      <c r="F71" s="19" t="s">
        <v>108</v>
      </c>
      <c r="G71" s="29"/>
      <c r="H71" s="19" t="s">
        <v>110</v>
      </c>
      <c r="I71" s="29"/>
      <c r="J71" s="19" t="str">
        <f t="shared" si="2"/>
        <v>平</v>
      </c>
    </row>
    <row r="72" spans="2:10">
      <c r="B72" s="7"/>
      <c r="C72" s="7"/>
      <c r="D72" s="7"/>
      <c r="E72" s="8"/>
      <c r="F72" s="19" t="s">
        <v>109</v>
      </c>
      <c r="G72" s="29"/>
      <c r="H72" s="19" t="s">
        <v>128</v>
      </c>
      <c r="I72" s="19">
        <v>103.3</v>
      </c>
      <c r="J72" s="19" t="str">
        <f t="shared" si="2"/>
        <v>负</v>
      </c>
    </row>
    <row r="73" spans="2:10">
      <c r="B73" s="7" t="s">
        <v>100</v>
      </c>
      <c r="C73" s="34">
        <f>COUNTA(F73:F81)</f>
        <v>9</v>
      </c>
      <c r="D73" s="34">
        <f>COUNTIF(J73:J81,"胜")</f>
        <v>3</v>
      </c>
      <c r="E73" s="35">
        <f>D73/C73</f>
        <v>0.333333333333333</v>
      </c>
      <c r="F73" s="19" t="s">
        <v>103</v>
      </c>
      <c r="G73" s="19">
        <v>82</v>
      </c>
      <c r="H73" s="19" t="s">
        <v>121</v>
      </c>
      <c r="I73" s="19">
        <v>93.6</v>
      </c>
      <c r="J73" s="19" t="str">
        <f t="shared" si="2"/>
        <v>负</v>
      </c>
    </row>
    <row r="74" spans="2:10">
      <c r="B74" s="7"/>
      <c r="C74" s="34"/>
      <c r="D74" s="34"/>
      <c r="E74" s="35"/>
      <c r="F74" s="19" t="s">
        <v>103</v>
      </c>
      <c r="G74" s="19">
        <v>82</v>
      </c>
      <c r="H74" s="19" t="s">
        <v>29</v>
      </c>
      <c r="I74" s="19">
        <v>88.5</v>
      </c>
      <c r="J74" s="19" t="str">
        <f t="shared" si="2"/>
        <v>负</v>
      </c>
    </row>
    <row r="75" spans="2:10">
      <c r="B75" s="7"/>
      <c r="C75" s="34"/>
      <c r="D75" s="34"/>
      <c r="E75" s="35"/>
      <c r="F75" s="19" t="s">
        <v>103</v>
      </c>
      <c r="G75" s="19">
        <v>82</v>
      </c>
      <c r="H75" s="19" t="s">
        <v>63</v>
      </c>
      <c r="I75" s="19">
        <v>89.5</v>
      </c>
      <c r="J75" s="19" t="str">
        <f t="shared" si="2"/>
        <v>负</v>
      </c>
    </row>
    <row r="76" spans="2:10">
      <c r="B76" s="7"/>
      <c r="C76" s="34"/>
      <c r="D76" s="34"/>
      <c r="E76" s="35"/>
      <c r="F76" s="19" t="s">
        <v>105</v>
      </c>
      <c r="G76" s="19">
        <v>82.5</v>
      </c>
      <c r="H76" s="19" t="s">
        <v>121</v>
      </c>
      <c r="I76" s="19">
        <v>91</v>
      </c>
      <c r="J76" s="19" t="str">
        <f t="shared" si="2"/>
        <v>负</v>
      </c>
    </row>
    <row r="77" spans="2:10">
      <c r="B77" s="7"/>
      <c r="C77" s="34"/>
      <c r="D77" s="34"/>
      <c r="E77" s="35"/>
      <c r="F77" s="19" t="s">
        <v>105</v>
      </c>
      <c r="G77" s="19">
        <v>82.5</v>
      </c>
      <c r="H77" s="19" t="s">
        <v>29</v>
      </c>
      <c r="I77" s="19">
        <v>77.3</v>
      </c>
      <c r="J77" s="19" t="str">
        <f t="shared" si="2"/>
        <v>胜</v>
      </c>
    </row>
    <row r="78" spans="2:10">
      <c r="B78" s="7"/>
      <c r="C78" s="34"/>
      <c r="D78" s="34"/>
      <c r="E78" s="35"/>
      <c r="F78" s="19" t="s">
        <v>105</v>
      </c>
      <c r="G78" s="19">
        <v>82.5</v>
      </c>
      <c r="H78" s="19" t="s">
        <v>63</v>
      </c>
      <c r="I78" s="19">
        <v>96.3</v>
      </c>
      <c r="J78" s="19" t="str">
        <f t="shared" si="2"/>
        <v>负</v>
      </c>
    </row>
    <row r="79" spans="2:10">
      <c r="B79" s="7"/>
      <c r="C79" s="34"/>
      <c r="D79" s="34"/>
      <c r="E79" s="35"/>
      <c r="F79" s="19" t="s">
        <v>106</v>
      </c>
      <c r="G79" s="19">
        <v>90.3</v>
      </c>
      <c r="H79" s="19" t="s">
        <v>121</v>
      </c>
      <c r="I79" s="19">
        <v>89.8</v>
      </c>
      <c r="J79" s="19" t="str">
        <f t="shared" si="2"/>
        <v>胜</v>
      </c>
    </row>
    <row r="80" spans="2:10">
      <c r="B80" s="7"/>
      <c r="C80" s="34"/>
      <c r="D80" s="34"/>
      <c r="E80" s="35"/>
      <c r="F80" s="19" t="s">
        <v>106</v>
      </c>
      <c r="G80" s="19">
        <v>90.3</v>
      </c>
      <c r="H80" s="19" t="s">
        <v>29</v>
      </c>
      <c r="I80" s="19">
        <v>91.3</v>
      </c>
      <c r="J80" s="19" t="str">
        <f t="shared" si="2"/>
        <v>负</v>
      </c>
    </row>
    <row r="81" spans="2:10">
      <c r="B81" s="7"/>
      <c r="C81" s="34"/>
      <c r="D81" s="34"/>
      <c r="E81" s="35"/>
      <c r="F81" s="19" t="s">
        <v>106</v>
      </c>
      <c r="G81" s="19">
        <v>90.3</v>
      </c>
      <c r="H81" s="19" t="s">
        <v>63</v>
      </c>
      <c r="I81" s="19">
        <v>84.8</v>
      </c>
      <c r="J81" s="19" t="str">
        <f t="shared" si="2"/>
        <v>胜</v>
      </c>
    </row>
    <row r="82" spans="2:10">
      <c r="B82" s="7" t="s">
        <v>104</v>
      </c>
      <c r="C82" s="34">
        <f>COUNTA(F82:F90)</f>
        <v>9</v>
      </c>
      <c r="D82" s="34">
        <f>COUNTIF(J82:J90,"胜")</f>
        <v>2</v>
      </c>
      <c r="E82" s="35">
        <f>D82/C82</f>
        <v>0.222222222222222</v>
      </c>
      <c r="F82" s="19" t="s">
        <v>103</v>
      </c>
      <c r="G82" s="19">
        <v>88.8</v>
      </c>
      <c r="H82" s="19" t="s">
        <v>102</v>
      </c>
      <c r="I82" s="19">
        <v>92</v>
      </c>
      <c r="J82" s="19" t="str">
        <f t="shared" si="2"/>
        <v>负</v>
      </c>
    </row>
    <row r="83" spans="2:10">
      <c r="B83" s="7"/>
      <c r="C83" s="34"/>
      <c r="D83" s="34"/>
      <c r="E83" s="35"/>
      <c r="F83" s="19" t="s">
        <v>103</v>
      </c>
      <c r="G83" s="19">
        <v>88.8</v>
      </c>
      <c r="H83" s="19" t="s">
        <v>14</v>
      </c>
      <c r="I83" s="19">
        <v>96.3</v>
      </c>
      <c r="J83" s="19" t="str">
        <f t="shared" si="2"/>
        <v>负</v>
      </c>
    </row>
    <row r="84" spans="2:10">
      <c r="B84" s="7"/>
      <c r="C84" s="34"/>
      <c r="D84" s="34"/>
      <c r="E84" s="35"/>
      <c r="F84" s="19" t="s">
        <v>103</v>
      </c>
      <c r="G84" s="19">
        <v>88.8</v>
      </c>
      <c r="H84" s="19" t="s">
        <v>26</v>
      </c>
      <c r="I84" s="19">
        <v>81.1</v>
      </c>
      <c r="J84" s="19" t="str">
        <f t="shared" si="2"/>
        <v>胜</v>
      </c>
    </row>
    <row r="85" spans="2:10">
      <c r="B85" s="7"/>
      <c r="C85" s="34"/>
      <c r="D85" s="34"/>
      <c r="E85" s="35"/>
      <c r="F85" s="19" t="s">
        <v>105</v>
      </c>
      <c r="G85" s="19">
        <v>79.3</v>
      </c>
      <c r="H85" s="19" t="s">
        <v>102</v>
      </c>
      <c r="I85" s="19">
        <v>95.9</v>
      </c>
      <c r="J85" s="19" t="str">
        <f t="shared" si="2"/>
        <v>负</v>
      </c>
    </row>
    <row r="86" spans="2:10">
      <c r="B86" s="7"/>
      <c r="C86" s="34"/>
      <c r="D86" s="34"/>
      <c r="E86" s="35"/>
      <c r="F86" s="19" t="s">
        <v>105</v>
      </c>
      <c r="G86" s="19">
        <v>79.3</v>
      </c>
      <c r="H86" s="19" t="s">
        <v>14</v>
      </c>
      <c r="I86" s="19">
        <v>96.3</v>
      </c>
      <c r="J86" s="19" t="str">
        <f t="shared" si="2"/>
        <v>负</v>
      </c>
    </row>
    <row r="87" spans="2:10">
      <c r="B87" s="7"/>
      <c r="C87" s="34"/>
      <c r="D87" s="34"/>
      <c r="E87" s="35"/>
      <c r="F87" s="19" t="s">
        <v>105</v>
      </c>
      <c r="G87" s="19">
        <v>79.3</v>
      </c>
      <c r="H87" s="19" t="s">
        <v>26</v>
      </c>
      <c r="I87" s="19">
        <v>93</v>
      </c>
      <c r="J87" s="19" t="str">
        <f t="shared" si="2"/>
        <v>负</v>
      </c>
    </row>
    <row r="88" spans="2:10">
      <c r="B88" s="7"/>
      <c r="C88" s="34"/>
      <c r="D88" s="34"/>
      <c r="E88" s="35"/>
      <c r="F88" s="19" t="s">
        <v>106</v>
      </c>
      <c r="G88" s="19">
        <v>82.8</v>
      </c>
      <c r="H88" s="19" t="s">
        <v>26</v>
      </c>
      <c r="I88" s="29"/>
      <c r="J88" s="19" t="str">
        <f t="shared" si="2"/>
        <v>胜</v>
      </c>
    </row>
    <row r="89" spans="2:10">
      <c r="B89" s="7"/>
      <c r="C89" s="34"/>
      <c r="D89" s="34"/>
      <c r="E89" s="35"/>
      <c r="F89" s="19" t="s">
        <v>106</v>
      </c>
      <c r="G89" s="19">
        <v>82.8</v>
      </c>
      <c r="H89" s="19" t="s">
        <v>102</v>
      </c>
      <c r="I89" s="19">
        <v>92.5</v>
      </c>
      <c r="J89" s="19" t="str">
        <f t="shared" si="2"/>
        <v>负</v>
      </c>
    </row>
    <row r="90" spans="2:10">
      <c r="B90" s="7"/>
      <c r="C90" s="34"/>
      <c r="D90" s="34"/>
      <c r="E90" s="35"/>
      <c r="F90" s="19" t="s">
        <v>106</v>
      </c>
      <c r="G90" s="19">
        <v>82.8</v>
      </c>
      <c r="H90" s="19" t="s">
        <v>14</v>
      </c>
      <c r="I90" s="19">
        <v>89.8</v>
      </c>
      <c r="J90" s="19" t="str">
        <f t="shared" si="2"/>
        <v>负</v>
      </c>
    </row>
    <row r="91" spans="2:10">
      <c r="B91" s="7" t="s">
        <v>26</v>
      </c>
      <c r="C91" s="34">
        <f>COUNTA(F91:F99)</f>
        <v>9</v>
      </c>
      <c r="D91" s="34">
        <f>COUNTIF(J91:J99,"胜")</f>
        <v>1</v>
      </c>
      <c r="E91" s="35">
        <f>D91/C91</f>
        <v>0.111111111111111</v>
      </c>
      <c r="F91" s="19" t="s">
        <v>103</v>
      </c>
      <c r="G91" s="19">
        <v>81.1</v>
      </c>
      <c r="H91" s="19" t="s">
        <v>102</v>
      </c>
      <c r="I91" s="19">
        <v>92</v>
      </c>
      <c r="J91" s="19" t="str">
        <f t="shared" si="2"/>
        <v>负</v>
      </c>
    </row>
    <row r="92" spans="2:10">
      <c r="B92" s="7"/>
      <c r="C92" s="34"/>
      <c r="D92" s="34"/>
      <c r="E92" s="35"/>
      <c r="F92" s="19" t="s">
        <v>103</v>
      </c>
      <c r="G92" s="19">
        <v>81.1</v>
      </c>
      <c r="H92" s="19" t="s">
        <v>14</v>
      </c>
      <c r="I92" s="19">
        <v>96.3</v>
      </c>
      <c r="J92" s="19" t="str">
        <f t="shared" si="2"/>
        <v>负</v>
      </c>
    </row>
    <row r="93" spans="2:10">
      <c r="B93" s="7"/>
      <c r="C93" s="34"/>
      <c r="D93" s="34"/>
      <c r="E93" s="35"/>
      <c r="F93" s="19" t="s">
        <v>103</v>
      </c>
      <c r="G93" s="19">
        <v>81.1</v>
      </c>
      <c r="H93" s="19" t="s">
        <v>104</v>
      </c>
      <c r="I93" s="19">
        <v>88.8</v>
      </c>
      <c r="J93" s="19" t="str">
        <f t="shared" si="2"/>
        <v>负</v>
      </c>
    </row>
    <row r="94" spans="2:10">
      <c r="B94" s="7"/>
      <c r="C94" s="34"/>
      <c r="D94" s="34"/>
      <c r="E94" s="35"/>
      <c r="F94" s="19" t="s">
        <v>105</v>
      </c>
      <c r="G94" s="19">
        <v>93</v>
      </c>
      <c r="H94" s="19" t="s">
        <v>102</v>
      </c>
      <c r="I94" s="19">
        <v>95.9</v>
      </c>
      <c r="J94" s="19" t="str">
        <f t="shared" si="2"/>
        <v>负</v>
      </c>
    </row>
    <row r="95" spans="2:10">
      <c r="B95" s="7"/>
      <c r="C95" s="34"/>
      <c r="D95" s="34"/>
      <c r="E95" s="35"/>
      <c r="F95" s="19" t="s">
        <v>105</v>
      </c>
      <c r="G95" s="19">
        <v>93</v>
      </c>
      <c r="H95" s="19" t="s">
        <v>14</v>
      </c>
      <c r="I95" s="19">
        <v>96.3</v>
      </c>
      <c r="J95" s="19" t="str">
        <f t="shared" si="2"/>
        <v>负</v>
      </c>
    </row>
    <row r="96" spans="2:10">
      <c r="B96" s="7"/>
      <c r="C96" s="34"/>
      <c r="D96" s="34"/>
      <c r="E96" s="35"/>
      <c r="F96" s="19" t="s">
        <v>105</v>
      </c>
      <c r="G96" s="19">
        <v>93</v>
      </c>
      <c r="H96" s="19" t="s">
        <v>104</v>
      </c>
      <c r="I96" s="19">
        <v>79.3</v>
      </c>
      <c r="J96" s="19" t="str">
        <f t="shared" si="2"/>
        <v>胜</v>
      </c>
    </row>
    <row r="97" spans="2:10">
      <c r="B97" s="7"/>
      <c r="C97" s="34"/>
      <c r="D97" s="34"/>
      <c r="E97" s="35"/>
      <c r="F97" s="19" t="s">
        <v>106</v>
      </c>
      <c r="G97" s="29"/>
      <c r="H97" s="19" t="s">
        <v>102</v>
      </c>
      <c r="I97" s="19">
        <v>92.5</v>
      </c>
      <c r="J97" s="19" t="str">
        <f t="shared" si="2"/>
        <v>负</v>
      </c>
    </row>
    <row r="98" spans="2:10">
      <c r="B98" s="7"/>
      <c r="C98" s="34"/>
      <c r="D98" s="34"/>
      <c r="E98" s="35"/>
      <c r="F98" s="19" t="s">
        <v>106</v>
      </c>
      <c r="G98" s="29"/>
      <c r="H98" s="19" t="s">
        <v>14</v>
      </c>
      <c r="I98" s="19">
        <v>89.8</v>
      </c>
      <c r="J98" s="19" t="str">
        <f t="shared" si="2"/>
        <v>负</v>
      </c>
    </row>
    <row r="99" spans="2:10">
      <c r="B99" s="7"/>
      <c r="C99" s="34"/>
      <c r="D99" s="34"/>
      <c r="E99" s="35"/>
      <c r="F99" s="19" t="s">
        <v>106</v>
      </c>
      <c r="G99" s="29"/>
      <c r="H99" s="19" t="s">
        <v>104</v>
      </c>
      <c r="I99" s="19">
        <v>82.8</v>
      </c>
      <c r="J99" s="19" t="str">
        <f t="shared" si="2"/>
        <v>负</v>
      </c>
    </row>
    <row r="100" spans="2:10">
      <c r="B100" s="7" t="s">
        <v>98</v>
      </c>
      <c r="C100" s="7">
        <f>COUNTA(F100:F110)</f>
        <v>11</v>
      </c>
      <c r="D100" s="7">
        <f>COUNTIF(J100:J110,"胜")</f>
        <v>8</v>
      </c>
      <c r="E100" s="8">
        <f>D100/C100</f>
        <v>0.727272727272727</v>
      </c>
      <c r="F100" s="19" t="s">
        <v>103</v>
      </c>
      <c r="G100" s="19">
        <v>85.2</v>
      </c>
      <c r="H100" s="19" t="s">
        <v>62</v>
      </c>
      <c r="I100" s="19">
        <v>92.2</v>
      </c>
      <c r="J100" s="19" t="str">
        <f t="shared" si="2"/>
        <v>负</v>
      </c>
    </row>
    <row r="101" spans="2:10">
      <c r="B101" s="7"/>
      <c r="C101" s="7"/>
      <c r="D101" s="7"/>
      <c r="E101" s="8"/>
      <c r="F101" s="19" t="s">
        <v>103</v>
      </c>
      <c r="G101" s="19">
        <v>85.2</v>
      </c>
      <c r="H101" s="19" t="s">
        <v>64</v>
      </c>
      <c r="I101" s="19">
        <v>74.3</v>
      </c>
      <c r="J101" s="19" t="str">
        <f t="shared" si="2"/>
        <v>胜</v>
      </c>
    </row>
    <row r="102" spans="2:10">
      <c r="B102" s="7"/>
      <c r="C102" s="7"/>
      <c r="D102" s="7"/>
      <c r="E102" s="8"/>
      <c r="F102" s="19" t="s">
        <v>103</v>
      </c>
      <c r="G102" s="19">
        <v>85.2</v>
      </c>
      <c r="H102" s="19" t="s">
        <v>30</v>
      </c>
      <c r="I102" s="19">
        <v>84.3</v>
      </c>
      <c r="J102" s="19" t="str">
        <f t="shared" si="2"/>
        <v>胜</v>
      </c>
    </row>
    <row r="103" spans="2:10">
      <c r="B103" s="7"/>
      <c r="C103" s="7"/>
      <c r="D103" s="7"/>
      <c r="E103" s="8"/>
      <c r="F103" s="19" t="s">
        <v>105</v>
      </c>
      <c r="G103" s="19">
        <v>90.8</v>
      </c>
      <c r="H103" s="19" t="s">
        <v>62</v>
      </c>
      <c r="I103" s="19">
        <v>89.4</v>
      </c>
      <c r="J103" s="19" t="str">
        <f t="shared" si="2"/>
        <v>胜</v>
      </c>
    </row>
    <row r="104" spans="2:10">
      <c r="B104" s="7"/>
      <c r="C104" s="7"/>
      <c r="D104" s="7"/>
      <c r="E104" s="8"/>
      <c r="F104" s="19" t="s">
        <v>105</v>
      </c>
      <c r="G104" s="19">
        <v>90.8</v>
      </c>
      <c r="H104" s="19" t="s">
        <v>64</v>
      </c>
      <c r="I104" s="29"/>
      <c r="J104" s="19" t="str">
        <f t="shared" si="2"/>
        <v>胜</v>
      </c>
    </row>
    <row r="105" spans="2:10">
      <c r="B105" s="7"/>
      <c r="C105" s="7"/>
      <c r="D105" s="7"/>
      <c r="E105" s="8"/>
      <c r="F105" s="19" t="s">
        <v>105</v>
      </c>
      <c r="G105" s="19">
        <v>90.8</v>
      </c>
      <c r="H105" s="19" t="s">
        <v>30</v>
      </c>
      <c r="I105" s="29"/>
      <c r="J105" s="19" t="str">
        <f t="shared" si="2"/>
        <v>胜</v>
      </c>
    </row>
    <row r="106" spans="2:10">
      <c r="B106" s="7"/>
      <c r="C106" s="7"/>
      <c r="D106" s="7"/>
      <c r="E106" s="8"/>
      <c r="F106" s="19" t="s">
        <v>106</v>
      </c>
      <c r="G106" s="19">
        <v>87.7</v>
      </c>
      <c r="H106" s="19" t="s">
        <v>62</v>
      </c>
      <c r="I106" s="29"/>
      <c r="J106" s="19" t="str">
        <f t="shared" si="2"/>
        <v>胜</v>
      </c>
    </row>
    <row r="107" spans="2:10">
      <c r="B107" s="7"/>
      <c r="C107" s="7"/>
      <c r="D107" s="7"/>
      <c r="E107" s="8"/>
      <c r="F107" s="19" t="s">
        <v>106</v>
      </c>
      <c r="G107" s="19">
        <v>87.7</v>
      </c>
      <c r="H107" s="19" t="s">
        <v>64</v>
      </c>
      <c r="I107" s="29"/>
      <c r="J107" s="19" t="str">
        <f t="shared" si="2"/>
        <v>胜</v>
      </c>
    </row>
    <row r="108" spans="2:10">
      <c r="B108" s="7"/>
      <c r="C108" s="7"/>
      <c r="D108" s="7"/>
      <c r="E108" s="8"/>
      <c r="F108" s="19" t="s">
        <v>106</v>
      </c>
      <c r="G108" s="19">
        <v>87.7</v>
      </c>
      <c r="H108" s="19" t="s">
        <v>30</v>
      </c>
      <c r="I108" s="19">
        <v>83.2</v>
      </c>
      <c r="J108" s="19" t="str">
        <f t="shared" si="2"/>
        <v>胜</v>
      </c>
    </row>
    <row r="109" spans="2:10">
      <c r="B109" s="7"/>
      <c r="C109" s="7"/>
      <c r="D109" s="7"/>
      <c r="E109" s="8"/>
      <c r="F109" s="19" t="s">
        <v>107</v>
      </c>
      <c r="G109" s="19">
        <v>94.2</v>
      </c>
      <c r="H109" s="19" t="s">
        <v>102</v>
      </c>
      <c r="I109" s="19">
        <v>97.3</v>
      </c>
      <c r="J109" s="19" t="str">
        <f t="shared" si="2"/>
        <v>负</v>
      </c>
    </row>
    <row r="110" spans="2:10">
      <c r="B110" s="7"/>
      <c r="C110" s="7"/>
      <c r="D110" s="7"/>
      <c r="E110" s="8"/>
      <c r="F110" s="19" t="s">
        <v>108</v>
      </c>
      <c r="G110" s="29"/>
      <c r="H110" s="19" t="s">
        <v>102</v>
      </c>
      <c r="I110" s="19">
        <v>103.6</v>
      </c>
      <c r="J110" s="19" t="str">
        <f t="shared" si="2"/>
        <v>负</v>
      </c>
    </row>
    <row r="111" spans="2:10">
      <c r="B111" s="7" t="s">
        <v>110</v>
      </c>
      <c r="C111" s="7">
        <f>COUNTA(F111:F121)</f>
        <v>11</v>
      </c>
      <c r="D111" s="7">
        <f>COUNTIF(J111:J121,"胜")</f>
        <v>8</v>
      </c>
      <c r="E111" s="8">
        <f>D111/C111</f>
        <v>0.727272727272727</v>
      </c>
      <c r="F111" s="19" t="s">
        <v>103</v>
      </c>
      <c r="G111" s="19">
        <v>90</v>
      </c>
      <c r="H111" s="19" t="s">
        <v>55</v>
      </c>
      <c r="I111" s="19">
        <v>87.7</v>
      </c>
      <c r="J111" s="19" t="str">
        <f t="shared" si="2"/>
        <v>胜</v>
      </c>
    </row>
    <row r="112" spans="2:10">
      <c r="B112" s="7"/>
      <c r="C112" s="7"/>
      <c r="D112" s="7"/>
      <c r="E112" s="8"/>
      <c r="F112" s="19" t="s">
        <v>103</v>
      </c>
      <c r="G112" s="19">
        <v>90</v>
      </c>
      <c r="H112" s="19" t="s">
        <v>114</v>
      </c>
      <c r="I112" s="19">
        <v>80.5</v>
      </c>
      <c r="J112" s="19" t="str">
        <f t="shared" si="2"/>
        <v>胜</v>
      </c>
    </row>
    <row r="113" spans="2:10">
      <c r="B113" s="7"/>
      <c r="C113" s="7"/>
      <c r="D113" s="7"/>
      <c r="E113" s="8"/>
      <c r="F113" s="19" t="s">
        <v>103</v>
      </c>
      <c r="G113" s="19">
        <v>90</v>
      </c>
      <c r="H113" s="19" t="s">
        <v>21</v>
      </c>
      <c r="I113" s="36"/>
      <c r="J113" s="19" t="str">
        <f t="shared" ref="J113:J143" si="3">IF(G113&gt;I113,"胜",IF(G113=I113,"平",IF(G113&lt;I113,"负")))</f>
        <v>胜</v>
      </c>
    </row>
    <row r="114" spans="2:10">
      <c r="B114" s="7"/>
      <c r="C114" s="7"/>
      <c r="D114" s="7"/>
      <c r="E114" s="8"/>
      <c r="F114" s="19" t="s">
        <v>105</v>
      </c>
      <c r="G114" s="19">
        <v>86.5</v>
      </c>
      <c r="H114" s="19" t="s">
        <v>55</v>
      </c>
      <c r="I114" s="19">
        <v>90.1</v>
      </c>
      <c r="J114" s="19" t="str">
        <f t="shared" si="3"/>
        <v>负</v>
      </c>
    </row>
    <row r="115" spans="2:10">
      <c r="B115" s="7"/>
      <c r="C115" s="7"/>
      <c r="D115" s="7"/>
      <c r="E115" s="8"/>
      <c r="F115" s="19" t="s">
        <v>105</v>
      </c>
      <c r="G115" s="19">
        <v>86.5</v>
      </c>
      <c r="H115" s="19" t="s">
        <v>114</v>
      </c>
      <c r="I115" s="19">
        <v>79.3</v>
      </c>
      <c r="J115" s="19" t="str">
        <f t="shared" si="3"/>
        <v>胜</v>
      </c>
    </row>
    <row r="116" spans="2:10">
      <c r="B116" s="7"/>
      <c r="C116" s="7"/>
      <c r="D116" s="7"/>
      <c r="E116" s="8"/>
      <c r="F116" s="19" t="s">
        <v>105</v>
      </c>
      <c r="G116" s="19">
        <v>86.5</v>
      </c>
      <c r="H116" s="19" t="s">
        <v>21</v>
      </c>
      <c r="I116" s="36"/>
      <c r="J116" s="19" t="str">
        <f t="shared" si="3"/>
        <v>胜</v>
      </c>
    </row>
    <row r="117" spans="2:10">
      <c r="B117" s="7"/>
      <c r="C117" s="7"/>
      <c r="D117" s="7"/>
      <c r="E117" s="8"/>
      <c r="F117" s="19" t="s">
        <v>106</v>
      </c>
      <c r="G117" s="19">
        <v>90.8</v>
      </c>
      <c r="H117" s="19" t="s">
        <v>55</v>
      </c>
      <c r="I117" s="19">
        <v>86</v>
      </c>
      <c r="J117" s="19" t="str">
        <f t="shared" si="3"/>
        <v>胜</v>
      </c>
    </row>
    <row r="118" spans="2:10">
      <c r="B118" s="7"/>
      <c r="C118" s="7"/>
      <c r="D118" s="7"/>
      <c r="E118" s="8"/>
      <c r="F118" s="19" t="s">
        <v>106</v>
      </c>
      <c r="G118" s="19">
        <v>90.8</v>
      </c>
      <c r="H118" s="19" t="s">
        <v>21</v>
      </c>
      <c r="I118" s="36"/>
      <c r="J118" s="19" t="str">
        <f t="shared" si="3"/>
        <v>胜</v>
      </c>
    </row>
    <row r="119" spans="2:10">
      <c r="B119" s="7"/>
      <c r="C119" s="7"/>
      <c r="D119" s="7"/>
      <c r="E119" s="8"/>
      <c r="F119" s="19" t="s">
        <v>106</v>
      </c>
      <c r="G119" s="19">
        <v>90.8</v>
      </c>
      <c r="H119" s="19" t="s">
        <v>114</v>
      </c>
      <c r="I119" s="36"/>
      <c r="J119" s="19" t="str">
        <f t="shared" si="3"/>
        <v>胜</v>
      </c>
    </row>
    <row r="120" spans="2:10">
      <c r="B120" s="7"/>
      <c r="C120" s="7"/>
      <c r="D120" s="7"/>
      <c r="E120" s="8"/>
      <c r="F120" s="19" t="s">
        <v>107</v>
      </c>
      <c r="G120" s="29"/>
      <c r="H120" s="19" t="s">
        <v>63</v>
      </c>
      <c r="I120" s="19">
        <v>91.3</v>
      </c>
      <c r="J120" s="19" t="str">
        <f t="shared" si="3"/>
        <v>负</v>
      </c>
    </row>
    <row r="121" spans="2:10">
      <c r="B121" s="7"/>
      <c r="C121" s="7"/>
      <c r="D121" s="7"/>
      <c r="E121" s="8"/>
      <c r="F121" s="19" t="s">
        <v>108</v>
      </c>
      <c r="G121" s="29"/>
      <c r="H121" s="19" t="s">
        <v>63</v>
      </c>
      <c r="I121" s="29"/>
      <c r="J121" s="19" t="str">
        <f t="shared" si="3"/>
        <v>平</v>
      </c>
    </row>
    <row r="122" spans="2:10">
      <c r="B122" s="7" t="s">
        <v>62</v>
      </c>
      <c r="C122" s="7">
        <f>COUNTA(F122:F132)</f>
        <v>11</v>
      </c>
      <c r="D122" s="7">
        <f>COUNTIF(J122:J132,"胜")</f>
        <v>5</v>
      </c>
      <c r="E122" s="8">
        <f>D122/C122</f>
        <v>0.454545454545455</v>
      </c>
      <c r="F122" s="19" t="s">
        <v>103</v>
      </c>
      <c r="G122" s="19">
        <v>92.2</v>
      </c>
      <c r="H122" s="19" t="s">
        <v>98</v>
      </c>
      <c r="I122" s="19">
        <v>85.2</v>
      </c>
      <c r="J122" s="19" t="str">
        <f t="shared" si="3"/>
        <v>胜</v>
      </c>
    </row>
    <row r="123" spans="2:10">
      <c r="B123" s="7"/>
      <c r="C123" s="7"/>
      <c r="D123" s="7"/>
      <c r="E123" s="8"/>
      <c r="F123" s="19" t="s">
        <v>103</v>
      </c>
      <c r="G123" s="19">
        <v>92.2</v>
      </c>
      <c r="H123" s="19" t="s">
        <v>64</v>
      </c>
      <c r="I123" s="19">
        <v>74.3</v>
      </c>
      <c r="J123" s="19" t="str">
        <f t="shared" si="3"/>
        <v>胜</v>
      </c>
    </row>
    <row r="124" spans="2:10">
      <c r="B124" s="7"/>
      <c r="C124" s="7"/>
      <c r="D124" s="7"/>
      <c r="E124" s="8"/>
      <c r="F124" s="19" t="s">
        <v>103</v>
      </c>
      <c r="G124" s="19">
        <v>92.2</v>
      </c>
      <c r="H124" s="19" t="s">
        <v>30</v>
      </c>
      <c r="I124" s="19">
        <v>84.3</v>
      </c>
      <c r="J124" s="19" t="str">
        <f t="shared" si="3"/>
        <v>胜</v>
      </c>
    </row>
    <row r="125" spans="2:10">
      <c r="B125" s="7"/>
      <c r="C125" s="7"/>
      <c r="D125" s="7"/>
      <c r="E125" s="8"/>
      <c r="F125" s="19" t="s">
        <v>105</v>
      </c>
      <c r="G125" s="19">
        <v>89.4</v>
      </c>
      <c r="H125" s="19" t="s">
        <v>98</v>
      </c>
      <c r="I125" s="19">
        <v>90.8</v>
      </c>
      <c r="J125" s="19" t="str">
        <f t="shared" si="3"/>
        <v>负</v>
      </c>
    </row>
    <row r="126" spans="2:10">
      <c r="B126" s="7"/>
      <c r="C126" s="7"/>
      <c r="D126" s="7"/>
      <c r="E126" s="8"/>
      <c r="F126" s="19" t="s">
        <v>105</v>
      </c>
      <c r="G126" s="19">
        <v>89.4</v>
      </c>
      <c r="H126" s="19" t="s">
        <v>64</v>
      </c>
      <c r="I126" s="29"/>
      <c r="J126" s="19" t="str">
        <f t="shared" si="3"/>
        <v>胜</v>
      </c>
    </row>
    <row r="127" spans="2:10">
      <c r="B127" s="7"/>
      <c r="C127" s="7"/>
      <c r="D127" s="7"/>
      <c r="E127" s="8"/>
      <c r="F127" s="19" t="s">
        <v>105</v>
      </c>
      <c r="G127" s="19">
        <v>89.4</v>
      </c>
      <c r="H127" s="19" t="s">
        <v>30</v>
      </c>
      <c r="I127" s="29"/>
      <c r="J127" s="19" t="str">
        <f t="shared" si="3"/>
        <v>胜</v>
      </c>
    </row>
    <row r="128" spans="2:10">
      <c r="B128" s="7"/>
      <c r="C128" s="7"/>
      <c r="D128" s="7"/>
      <c r="E128" s="8"/>
      <c r="F128" s="19" t="s">
        <v>106</v>
      </c>
      <c r="G128" s="29"/>
      <c r="H128" s="19" t="s">
        <v>98</v>
      </c>
      <c r="I128" s="19">
        <v>87.7</v>
      </c>
      <c r="J128" s="19" t="str">
        <f t="shared" si="3"/>
        <v>负</v>
      </c>
    </row>
    <row r="129" spans="2:10">
      <c r="B129" s="7"/>
      <c r="C129" s="7"/>
      <c r="D129" s="7"/>
      <c r="E129" s="8"/>
      <c r="F129" s="19" t="s">
        <v>106</v>
      </c>
      <c r="G129" s="29"/>
      <c r="H129" s="19" t="s">
        <v>64</v>
      </c>
      <c r="I129" s="29"/>
      <c r="J129" s="19" t="str">
        <f t="shared" si="3"/>
        <v>平</v>
      </c>
    </row>
    <row r="130" spans="2:10">
      <c r="B130" s="7"/>
      <c r="C130" s="7"/>
      <c r="D130" s="7"/>
      <c r="E130" s="8"/>
      <c r="F130" s="19" t="s">
        <v>106</v>
      </c>
      <c r="G130" s="29"/>
      <c r="H130" s="19" t="s">
        <v>30</v>
      </c>
      <c r="I130" s="19">
        <v>83.2</v>
      </c>
      <c r="J130" s="19" t="str">
        <f t="shared" si="3"/>
        <v>负</v>
      </c>
    </row>
    <row r="131" spans="2:10">
      <c r="B131" s="7"/>
      <c r="C131" s="7"/>
      <c r="D131" s="7"/>
      <c r="E131" s="8"/>
      <c r="F131" s="19" t="s">
        <v>107</v>
      </c>
      <c r="G131" s="19">
        <v>93.8</v>
      </c>
      <c r="H131" s="19" t="s">
        <v>128</v>
      </c>
      <c r="I131" s="19">
        <v>102</v>
      </c>
      <c r="J131" s="19" t="str">
        <f t="shared" si="3"/>
        <v>负</v>
      </c>
    </row>
    <row r="132" spans="2:10">
      <c r="B132" s="7"/>
      <c r="C132" s="7"/>
      <c r="D132" s="7"/>
      <c r="E132" s="8"/>
      <c r="F132" s="19" t="s">
        <v>108</v>
      </c>
      <c r="G132" s="29"/>
      <c r="H132" s="19" t="s">
        <v>128</v>
      </c>
      <c r="I132" s="19">
        <v>86</v>
      </c>
      <c r="J132" s="19" t="str">
        <f t="shared" si="3"/>
        <v>负</v>
      </c>
    </row>
    <row r="133" spans="2:10">
      <c r="B133" s="7" t="s">
        <v>30</v>
      </c>
      <c r="C133" s="34">
        <f>COUNTA(F133:F141)</f>
        <v>9</v>
      </c>
      <c r="D133" s="34">
        <f>COUNTIF(J133:J141,"胜")</f>
        <v>3</v>
      </c>
      <c r="E133" s="35">
        <f>D133/C133</f>
        <v>0.333333333333333</v>
      </c>
      <c r="F133" s="19" t="s">
        <v>103</v>
      </c>
      <c r="G133" s="19">
        <v>84.3</v>
      </c>
      <c r="H133" s="19" t="s">
        <v>62</v>
      </c>
      <c r="I133" s="19">
        <v>92.2</v>
      </c>
      <c r="J133" s="19" t="str">
        <f t="shared" si="3"/>
        <v>负</v>
      </c>
    </row>
    <row r="134" spans="2:10">
      <c r="B134" s="7"/>
      <c r="C134" s="34"/>
      <c r="D134" s="34"/>
      <c r="E134" s="35"/>
      <c r="F134" s="19" t="s">
        <v>103</v>
      </c>
      <c r="G134" s="19">
        <v>84.3</v>
      </c>
      <c r="H134" s="19" t="s">
        <v>98</v>
      </c>
      <c r="I134" s="19">
        <v>85.2</v>
      </c>
      <c r="J134" s="19" t="str">
        <f t="shared" si="3"/>
        <v>负</v>
      </c>
    </row>
    <row r="135" spans="2:10">
      <c r="B135" s="7"/>
      <c r="C135" s="34"/>
      <c r="D135" s="34"/>
      <c r="E135" s="35"/>
      <c r="F135" s="19" t="s">
        <v>103</v>
      </c>
      <c r="G135" s="19">
        <v>84.3</v>
      </c>
      <c r="H135" s="19" t="s">
        <v>64</v>
      </c>
      <c r="I135" s="19">
        <v>74.3</v>
      </c>
      <c r="J135" s="19" t="str">
        <f t="shared" si="3"/>
        <v>胜</v>
      </c>
    </row>
    <row r="136" spans="2:10">
      <c r="B136" s="7"/>
      <c r="C136" s="34"/>
      <c r="D136" s="34"/>
      <c r="E136" s="35"/>
      <c r="F136" s="19" t="s">
        <v>105</v>
      </c>
      <c r="G136" s="29"/>
      <c r="H136" s="19" t="s">
        <v>62</v>
      </c>
      <c r="I136" s="19">
        <v>89.4</v>
      </c>
      <c r="J136" s="19" t="str">
        <f t="shared" si="3"/>
        <v>负</v>
      </c>
    </row>
    <row r="137" spans="2:10">
      <c r="B137" s="7"/>
      <c r="C137" s="34"/>
      <c r="D137" s="34"/>
      <c r="E137" s="35"/>
      <c r="F137" s="19" t="s">
        <v>105</v>
      </c>
      <c r="G137" s="29"/>
      <c r="H137" s="19" t="s">
        <v>98</v>
      </c>
      <c r="I137" s="19">
        <v>90.8</v>
      </c>
      <c r="J137" s="19" t="str">
        <f t="shared" si="3"/>
        <v>负</v>
      </c>
    </row>
    <row r="138" spans="2:10">
      <c r="B138" s="7"/>
      <c r="C138" s="34"/>
      <c r="D138" s="34"/>
      <c r="E138" s="35"/>
      <c r="F138" s="19" t="s">
        <v>105</v>
      </c>
      <c r="G138" s="29"/>
      <c r="H138" s="19" t="s">
        <v>64</v>
      </c>
      <c r="I138" s="29"/>
      <c r="J138" s="19" t="str">
        <f t="shared" si="3"/>
        <v>平</v>
      </c>
    </row>
    <row r="139" spans="2:10">
      <c r="B139" s="7"/>
      <c r="C139" s="34"/>
      <c r="D139" s="34"/>
      <c r="E139" s="35"/>
      <c r="F139" s="19" t="s">
        <v>106</v>
      </c>
      <c r="G139" s="19">
        <v>83.2</v>
      </c>
      <c r="H139" s="19" t="s">
        <v>62</v>
      </c>
      <c r="I139" s="29"/>
      <c r="J139" s="19" t="str">
        <f t="shared" si="3"/>
        <v>胜</v>
      </c>
    </row>
    <row r="140" spans="2:10">
      <c r="B140" s="7"/>
      <c r="C140" s="34"/>
      <c r="D140" s="34"/>
      <c r="E140" s="35"/>
      <c r="F140" s="19" t="s">
        <v>106</v>
      </c>
      <c r="G140" s="19">
        <v>83.2</v>
      </c>
      <c r="H140" s="19" t="s">
        <v>98</v>
      </c>
      <c r="I140" s="19">
        <v>87.7</v>
      </c>
      <c r="J140" s="19" t="str">
        <f t="shared" si="3"/>
        <v>负</v>
      </c>
    </row>
    <row r="141" spans="2:10">
      <c r="B141" s="7"/>
      <c r="C141" s="34"/>
      <c r="D141" s="34"/>
      <c r="E141" s="35"/>
      <c r="F141" s="19" t="s">
        <v>106</v>
      </c>
      <c r="G141" s="19">
        <v>83.2</v>
      </c>
      <c r="H141" s="19" t="s">
        <v>64</v>
      </c>
      <c r="I141" s="29"/>
      <c r="J141" s="19" t="str">
        <f t="shared" si="3"/>
        <v>胜</v>
      </c>
    </row>
    <row r="142" spans="2:10">
      <c r="B142" s="7" t="s">
        <v>114</v>
      </c>
      <c r="C142" s="34">
        <f>COUNTA(F142:F150)</f>
        <v>9</v>
      </c>
      <c r="D142" s="34">
        <f>COUNTIF(J142:J150,"胜")</f>
        <v>2</v>
      </c>
      <c r="E142" s="35">
        <f>D142/C142</f>
        <v>0.222222222222222</v>
      </c>
      <c r="F142" s="19" t="s">
        <v>103</v>
      </c>
      <c r="G142" s="19">
        <v>80.5</v>
      </c>
      <c r="H142" s="19" t="s">
        <v>110</v>
      </c>
      <c r="I142" s="19">
        <v>90</v>
      </c>
      <c r="J142" s="19" t="str">
        <f t="shared" si="3"/>
        <v>负</v>
      </c>
    </row>
    <row r="143" spans="2:10">
      <c r="B143" s="7"/>
      <c r="C143" s="34"/>
      <c r="D143" s="34"/>
      <c r="E143" s="35"/>
      <c r="F143" s="19" t="s">
        <v>103</v>
      </c>
      <c r="G143" s="19">
        <v>80.5</v>
      </c>
      <c r="H143" s="19" t="s">
        <v>55</v>
      </c>
      <c r="I143" s="19">
        <v>87.7</v>
      </c>
      <c r="J143" s="19" t="str">
        <f t="shared" si="3"/>
        <v>负</v>
      </c>
    </row>
    <row r="144" spans="2:10">
      <c r="B144" s="7"/>
      <c r="C144" s="34"/>
      <c r="D144" s="34"/>
      <c r="E144" s="35"/>
      <c r="F144" s="19" t="s">
        <v>103</v>
      </c>
      <c r="G144" s="19">
        <v>80.5</v>
      </c>
      <c r="H144" s="19" t="s">
        <v>21</v>
      </c>
      <c r="I144" s="29"/>
      <c r="J144" s="19" t="str">
        <f t="shared" ref="J144:J153" si="4">IF(G144&gt;I144,"胜",IF(G144=I144,"平",IF(G144&lt;I144,"负")))</f>
        <v>胜</v>
      </c>
    </row>
    <row r="145" spans="2:10">
      <c r="B145" s="7"/>
      <c r="C145" s="34"/>
      <c r="D145" s="34"/>
      <c r="E145" s="35"/>
      <c r="F145" s="19" t="s">
        <v>105</v>
      </c>
      <c r="G145" s="19">
        <v>79.3</v>
      </c>
      <c r="H145" s="19" t="s">
        <v>110</v>
      </c>
      <c r="I145" s="19">
        <v>86.5</v>
      </c>
      <c r="J145" s="19" t="str">
        <f t="shared" si="4"/>
        <v>负</v>
      </c>
    </row>
    <row r="146" spans="2:10">
      <c r="B146" s="7"/>
      <c r="C146" s="34"/>
      <c r="D146" s="34"/>
      <c r="E146" s="35"/>
      <c r="F146" s="19" t="s">
        <v>105</v>
      </c>
      <c r="G146" s="19">
        <v>79.3</v>
      </c>
      <c r="H146" s="19" t="s">
        <v>55</v>
      </c>
      <c r="I146" s="19">
        <v>90.1</v>
      </c>
      <c r="J146" s="19" t="str">
        <f t="shared" si="4"/>
        <v>负</v>
      </c>
    </row>
    <row r="147" spans="2:10">
      <c r="B147" s="7"/>
      <c r="C147" s="34"/>
      <c r="D147" s="34"/>
      <c r="E147" s="35"/>
      <c r="F147" s="19" t="s">
        <v>105</v>
      </c>
      <c r="G147" s="19">
        <v>79.3</v>
      </c>
      <c r="H147" s="19" t="s">
        <v>21</v>
      </c>
      <c r="I147" s="29"/>
      <c r="J147" s="19" t="str">
        <f t="shared" si="4"/>
        <v>胜</v>
      </c>
    </row>
    <row r="148" spans="2:10">
      <c r="B148" s="7"/>
      <c r="C148" s="34"/>
      <c r="D148" s="34"/>
      <c r="E148" s="35"/>
      <c r="F148" s="19" t="s">
        <v>106</v>
      </c>
      <c r="G148" s="29"/>
      <c r="H148" s="19" t="s">
        <v>110</v>
      </c>
      <c r="I148" s="19">
        <v>90.8</v>
      </c>
      <c r="J148" s="19" t="str">
        <f t="shared" si="4"/>
        <v>负</v>
      </c>
    </row>
    <row r="149" spans="2:10">
      <c r="B149" s="7"/>
      <c r="C149" s="34"/>
      <c r="D149" s="34"/>
      <c r="E149" s="35"/>
      <c r="F149" s="19" t="s">
        <v>106</v>
      </c>
      <c r="G149" s="29"/>
      <c r="H149" s="19" t="s">
        <v>55</v>
      </c>
      <c r="I149" s="19">
        <v>86</v>
      </c>
      <c r="J149" s="19" t="str">
        <f t="shared" si="4"/>
        <v>负</v>
      </c>
    </row>
    <row r="150" spans="2:10">
      <c r="B150" s="7"/>
      <c r="C150" s="34"/>
      <c r="D150" s="34"/>
      <c r="E150" s="35"/>
      <c r="F150" s="19" t="s">
        <v>106</v>
      </c>
      <c r="G150" s="29"/>
      <c r="H150" s="19" t="s">
        <v>21</v>
      </c>
      <c r="I150" s="29"/>
      <c r="J150" s="19" t="str">
        <f t="shared" si="4"/>
        <v>平</v>
      </c>
    </row>
    <row r="151" spans="2:10">
      <c r="B151" s="7" t="s">
        <v>64</v>
      </c>
      <c r="C151" s="34">
        <f>COUNTA(F151:F159)</f>
        <v>9</v>
      </c>
      <c r="D151" s="34">
        <f>COUNTIF(J151:J159,"胜")</f>
        <v>0</v>
      </c>
      <c r="E151" s="35">
        <f>D151/C151</f>
        <v>0</v>
      </c>
      <c r="F151" s="19" t="s">
        <v>103</v>
      </c>
      <c r="G151" s="19">
        <v>74.3</v>
      </c>
      <c r="H151" s="19" t="s">
        <v>62</v>
      </c>
      <c r="I151" s="19">
        <v>92.2</v>
      </c>
      <c r="J151" s="19" t="str">
        <f t="shared" si="4"/>
        <v>负</v>
      </c>
    </row>
    <row r="152" spans="2:10">
      <c r="B152" s="7"/>
      <c r="C152" s="34"/>
      <c r="D152" s="34"/>
      <c r="E152" s="35"/>
      <c r="F152" s="19" t="s">
        <v>103</v>
      </c>
      <c r="G152" s="19">
        <v>74.3</v>
      </c>
      <c r="H152" s="19" t="s">
        <v>98</v>
      </c>
      <c r="I152" s="19">
        <v>85.2</v>
      </c>
      <c r="J152" s="19" t="str">
        <f t="shared" si="4"/>
        <v>负</v>
      </c>
    </row>
    <row r="153" spans="2:10">
      <c r="B153" s="7"/>
      <c r="C153" s="34"/>
      <c r="D153" s="34"/>
      <c r="E153" s="35"/>
      <c r="F153" s="19" t="s">
        <v>103</v>
      </c>
      <c r="G153" s="19">
        <v>74.3</v>
      </c>
      <c r="H153" s="19" t="s">
        <v>30</v>
      </c>
      <c r="I153" s="19">
        <v>84.3</v>
      </c>
      <c r="J153" s="19" t="str">
        <f t="shared" si="4"/>
        <v>负</v>
      </c>
    </row>
    <row r="154" spans="2:10">
      <c r="B154" s="7"/>
      <c r="C154" s="34"/>
      <c r="D154" s="34"/>
      <c r="E154" s="35"/>
      <c r="F154" s="19" t="s">
        <v>105</v>
      </c>
      <c r="G154" s="20"/>
      <c r="H154" s="19" t="s">
        <v>62</v>
      </c>
      <c r="I154" s="19">
        <v>89.4</v>
      </c>
      <c r="J154" s="19" t="str">
        <f t="shared" ref="J154:J159" si="5">IF(G154&gt;I154,"胜",IF(G154=I154,"平",IF(G154&lt;I154,"负")))</f>
        <v>负</v>
      </c>
    </row>
    <row r="155" spans="2:10">
      <c r="B155" s="7"/>
      <c r="C155" s="34"/>
      <c r="D155" s="34"/>
      <c r="E155" s="35"/>
      <c r="F155" s="19" t="s">
        <v>105</v>
      </c>
      <c r="G155" s="20"/>
      <c r="H155" s="19" t="s">
        <v>98</v>
      </c>
      <c r="I155" s="19">
        <v>90.8</v>
      </c>
      <c r="J155" s="19" t="str">
        <f t="shared" si="5"/>
        <v>负</v>
      </c>
    </row>
    <row r="156" spans="2:10">
      <c r="B156" s="7"/>
      <c r="C156" s="34"/>
      <c r="D156" s="34"/>
      <c r="E156" s="35"/>
      <c r="F156" s="19" t="s">
        <v>105</v>
      </c>
      <c r="G156" s="20"/>
      <c r="H156" s="19" t="s">
        <v>30</v>
      </c>
      <c r="I156" s="29"/>
      <c r="J156" s="19" t="str">
        <f t="shared" si="5"/>
        <v>平</v>
      </c>
    </row>
    <row r="157" spans="2:10">
      <c r="B157" s="7"/>
      <c r="C157" s="34"/>
      <c r="D157" s="34"/>
      <c r="E157" s="35"/>
      <c r="F157" s="19" t="s">
        <v>106</v>
      </c>
      <c r="G157" s="20"/>
      <c r="H157" s="19" t="s">
        <v>62</v>
      </c>
      <c r="I157" s="29"/>
      <c r="J157" s="19" t="str">
        <f t="shared" si="5"/>
        <v>平</v>
      </c>
    </row>
    <row r="158" spans="2:10">
      <c r="B158" s="7"/>
      <c r="C158" s="34"/>
      <c r="D158" s="34"/>
      <c r="E158" s="35"/>
      <c r="F158" s="19" t="s">
        <v>106</v>
      </c>
      <c r="G158" s="20"/>
      <c r="H158" s="19" t="s">
        <v>98</v>
      </c>
      <c r="I158" s="19">
        <v>87.7</v>
      </c>
      <c r="J158" s="19" t="str">
        <f t="shared" si="5"/>
        <v>负</v>
      </c>
    </row>
    <row r="159" spans="2:10">
      <c r="B159" s="7"/>
      <c r="C159" s="34"/>
      <c r="D159" s="34"/>
      <c r="E159" s="35"/>
      <c r="F159" s="19" t="s">
        <v>106</v>
      </c>
      <c r="G159" s="20"/>
      <c r="H159" s="19" t="s">
        <v>30</v>
      </c>
      <c r="I159" s="19">
        <v>83.2</v>
      </c>
      <c r="J159" s="19" t="str">
        <f t="shared" si="5"/>
        <v>负</v>
      </c>
    </row>
    <row r="160" spans="2:10">
      <c r="B160" s="34" t="s">
        <v>21</v>
      </c>
      <c r="C160" s="34">
        <f>COUNTA(F160:F168)</f>
        <v>9</v>
      </c>
      <c r="D160" s="34">
        <f>COUNTIF(J160:J168,"胜")</f>
        <v>0</v>
      </c>
      <c r="E160" s="35">
        <f>D160/C160</f>
        <v>0</v>
      </c>
      <c r="F160" s="19" t="s">
        <v>103</v>
      </c>
      <c r="G160" s="24"/>
      <c r="H160" s="19" t="s">
        <v>110</v>
      </c>
      <c r="I160" s="19">
        <v>90</v>
      </c>
      <c r="J160" s="19" t="str">
        <f t="shared" ref="J160:J168" si="6">IF(G160&gt;I160,"胜",IF(G160=I160,"平",IF(G160&lt;I160,"负")))</f>
        <v>负</v>
      </c>
    </row>
    <row r="161" spans="2:10">
      <c r="B161" s="34"/>
      <c r="C161" s="34"/>
      <c r="D161" s="34"/>
      <c r="E161" s="35"/>
      <c r="F161" s="19" t="s">
        <v>103</v>
      </c>
      <c r="G161" s="24"/>
      <c r="H161" s="19" t="s">
        <v>55</v>
      </c>
      <c r="I161" s="19">
        <v>87.7</v>
      </c>
      <c r="J161" s="19" t="str">
        <f t="shared" si="6"/>
        <v>负</v>
      </c>
    </row>
    <row r="162" spans="2:10">
      <c r="B162" s="34"/>
      <c r="C162" s="34"/>
      <c r="D162" s="34"/>
      <c r="E162" s="35"/>
      <c r="F162" s="19" t="s">
        <v>103</v>
      </c>
      <c r="G162" s="24"/>
      <c r="H162" s="19" t="s">
        <v>114</v>
      </c>
      <c r="I162" s="19">
        <v>80.5</v>
      </c>
      <c r="J162" s="19" t="str">
        <f t="shared" si="6"/>
        <v>负</v>
      </c>
    </row>
    <row r="163" spans="2:10">
      <c r="B163" s="34"/>
      <c r="C163" s="34"/>
      <c r="D163" s="34"/>
      <c r="E163" s="35"/>
      <c r="F163" s="19" t="s">
        <v>105</v>
      </c>
      <c r="G163" s="24"/>
      <c r="H163" s="19" t="s">
        <v>110</v>
      </c>
      <c r="I163" s="19">
        <v>86.5</v>
      </c>
      <c r="J163" s="19" t="str">
        <f t="shared" si="6"/>
        <v>负</v>
      </c>
    </row>
    <row r="164" spans="2:10">
      <c r="B164" s="34"/>
      <c r="C164" s="34"/>
      <c r="D164" s="34"/>
      <c r="E164" s="35"/>
      <c r="F164" s="19" t="s">
        <v>105</v>
      </c>
      <c r="G164" s="24"/>
      <c r="H164" s="19" t="s">
        <v>55</v>
      </c>
      <c r="I164" s="19">
        <v>90.1</v>
      </c>
      <c r="J164" s="19" t="str">
        <f t="shared" si="6"/>
        <v>负</v>
      </c>
    </row>
    <row r="165" spans="2:10">
      <c r="B165" s="34"/>
      <c r="C165" s="34"/>
      <c r="D165" s="34"/>
      <c r="E165" s="35"/>
      <c r="F165" s="19" t="s">
        <v>105</v>
      </c>
      <c r="G165" s="24"/>
      <c r="H165" s="19" t="s">
        <v>114</v>
      </c>
      <c r="I165" s="19">
        <v>79.3</v>
      </c>
      <c r="J165" s="19" t="str">
        <f t="shared" si="6"/>
        <v>负</v>
      </c>
    </row>
    <row r="166" spans="2:10">
      <c r="B166" s="34"/>
      <c r="C166" s="34"/>
      <c r="D166" s="34"/>
      <c r="E166" s="35"/>
      <c r="F166" s="19" t="s">
        <v>106</v>
      </c>
      <c r="G166" s="24"/>
      <c r="H166" s="19" t="s">
        <v>110</v>
      </c>
      <c r="I166" s="19">
        <v>90.8</v>
      </c>
      <c r="J166" s="19" t="str">
        <f t="shared" si="6"/>
        <v>负</v>
      </c>
    </row>
    <row r="167" spans="2:10">
      <c r="B167" s="34"/>
      <c r="C167" s="34"/>
      <c r="D167" s="34"/>
      <c r="E167" s="35"/>
      <c r="F167" s="19" t="s">
        <v>106</v>
      </c>
      <c r="G167" s="24"/>
      <c r="H167" s="19" t="s">
        <v>55</v>
      </c>
      <c r="I167" s="19">
        <v>86</v>
      </c>
      <c r="J167" s="19" t="str">
        <f t="shared" si="6"/>
        <v>负</v>
      </c>
    </row>
    <row r="168" spans="2:10">
      <c r="B168" s="34"/>
      <c r="C168" s="34"/>
      <c r="D168" s="34"/>
      <c r="E168" s="35"/>
      <c r="F168" s="19" t="s">
        <v>106</v>
      </c>
      <c r="G168" s="24"/>
      <c r="H168" s="19" t="s">
        <v>114</v>
      </c>
      <c r="I168" s="24"/>
      <c r="J168" s="19" t="str">
        <f t="shared" si="6"/>
        <v>平</v>
      </c>
    </row>
  </sheetData>
  <autoFilter xmlns:etc="http://www.wps.cn/officeDocument/2017/etCustomData" ref="B2:J168" etc:filterBottomFollowUsedRange="0">
    <extLst/>
  </autoFilter>
  <mergeCells count="64">
    <mergeCell ref="B3:B13"/>
    <mergeCell ref="B14:B25"/>
    <mergeCell ref="B26:B38"/>
    <mergeCell ref="B39:B47"/>
    <mergeCell ref="B48:B60"/>
    <mergeCell ref="B61:B72"/>
    <mergeCell ref="B73:B81"/>
    <mergeCell ref="B82:B90"/>
    <mergeCell ref="B91:B99"/>
    <mergeCell ref="B100:B110"/>
    <mergeCell ref="B111:B121"/>
    <mergeCell ref="B122:B132"/>
    <mergeCell ref="B133:B141"/>
    <mergeCell ref="B142:B150"/>
    <mergeCell ref="B151:B159"/>
    <mergeCell ref="B160:B168"/>
    <mergeCell ref="C3:C13"/>
    <mergeCell ref="C14:C25"/>
    <mergeCell ref="C26:C38"/>
    <mergeCell ref="C39:C47"/>
    <mergeCell ref="C48:C60"/>
    <mergeCell ref="C61:C72"/>
    <mergeCell ref="C73:C81"/>
    <mergeCell ref="C82:C90"/>
    <mergeCell ref="C91:C99"/>
    <mergeCell ref="C100:C110"/>
    <mergeCell ref="C111:C121"/>
    <mergeCell ref="C122:C132"/>
    <mergeCell ref="C133:C141"/>
    <mergeCell ref="C142:C150"/>
    <mergeCell ref="C151:C159"/>
    <mergeCell ref="C160:C168"/>
    <mergeCell ref="D3:D13"/>
    <mergeCell ref="D14:D25"/>
    <mergeCell ref="D26:D38"/>
    <mergeCell ref="D39:D47"/>
    <mergeCell ref="D48:D60"/>
    <mergeCell ref="D61:D72"/>
    <mergeCell ref="D73:D81"/>
    <mergeCell ref="D82:D90"/>
    <mergeCell ref="D91:D99"/>
    <mergeCell ref="D100:D110"/>
    <mergeCell ref="D111:D121"/>
    <mergeCell ref="D122:D132"/>
    <mergeCell ref="D133:D141"/>
    <mergeCell ref="D142:D150"/>
    <mergeCell ref="D151:D159"/>
    <mergeCell ref="D160:D168"/>
    <mergeCell ref="E3:E13"/>
    <mergeCell ref="E14:E25"/>
    <mergeCell ref="E26:E38"/>
    <mergeCell ref="E39:E47"/>
    <mergeCell ref="E48:E60"/>
    <mergeCell ref="E61:E72"/>
    <mergeCell ref="E73:E81"/>
    <mergeCell ref="E82:E90"/>
    <mergeCell ref="E91:E99"/>
    <mergeCell ref="E100:E110"/>
    <mergeCell ref="E111:E121"/>
    <mergeCell ref="E122:E132"/>
    <mergeCell ref="E133:E141"/>
    <mergeCell ref="E142:E150"/>
    <mergeCell ref="E151:E159"/>
    <mergeCell ref="E160:E16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2"/>
  <sheetViews>
    <sheetView workbookViewId="0">
      <pane xSplit="10" ySplit="2" topLeftCell="K96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3.5"/>
  <cols>
    <col min="2" max="2" width="11.25" style="15" customWidth="1"/>
    <col min="3" max="4" width="9" style="27"/>
    <col min="5" max="5" width="9.625" style="28"/>
    <col min="6" max="7" width="9" style="15"/>
    <col min="8" max="8" width="10.75" style="15" customWidth="1"/>
    <col min="9" max="10" width="9" style="15"/>
  </cols>
  <sheetData>
    <row r="2" spans="2:10">
      <c r="B2" s="4" t="s">
        <v>2</v>
      </c>
      <c r="C2" s="4" t="s">
        <v>3</v>
      </c>
      <c r="D2" s="4" t="s">
        <v>4</v>
      </c>
      <c r="E2" s="1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2:10">
      <c r="B3" s="7" t="s">
        <v>26</v>
      </c>
      <c r="C3" s="5">
        <f>COUNTA(F3:F17)</f>
        <v>15</v>
      </c>
      <c r="D3" s="5">
        <f>COUNTIF(J3:J17,"胜")</f>
        <v>12</v>
      </c>
      <c r="E3" s="6">
        <f>D3/C3</f>
        <v>0.8</v>
      </c>
      <c r="F3" s="7" t="s">
        <v>19</v>
      </c>
      <c r="G3" s="7">
        <v>92.6</v>
      </c>
      <c r="H3" s="7" t="s">
        <v>31</v>
      </c>
      <c r="I3" s="7">
        <v>82.3</v>
      </c>
      <c r="J3" s="19" t="str">
        <f>IF(G3&gt;I3,"胜",IF(G3=I3,"平",IF(G3&lt;I3,"负")))</f>
        <v>胜</v>
      </c>
    </row>
    <row r="4" spans="2:10">
      <c r="B4" s="7"/>
      <c r="C4" s="5"/>
      <c r="D4" s="5"/>
      <c r="E4" s="6"/>
      <c r="F4" s="7" t="s">
        <v>19</v>
      </c>
      <c r="G4" s="7">
        <v>92.6</v>
      </c>
      <c r="H4" s="7" t="s">
        <v>30</v>
      </c>
      <c r="I4" s="7">
        <v>81</v>
      </c>
      <c r="J4" s="19" t="str">
        <f>IF(G4&gt;I4,"胜",IF(G4=I4,"平",IF(G4&lt;I4,"负")))</f>
        <v>胜</v>
      </c>
    </row>
    <row r="5" spans="2:10">
      <c r="B5" s="7"/>
      <c r="C5" s="5"/>
      <c r="D5" s="5"/>
      <c r="E5" s="6"/>
      <c r="F5" s="7" t="s">
        <v>19</v>
      </c>
      <c r="G5" s="7">
        <v>92.6</v>
      </c>
      <c r="H5" s="7" t="s">
        <v>29</v>
      </c>
      <c r="I5" s="7">
        <v>92.2</v>
      </c>
      <c r="J5" s="19" t="str">
        <f>IF(G5&gt;I5,"胜",IF(G5=I5,"平",IF(G5&lt;I5,"负")))</f>
        <v>胜</v>
      </c>
    </row>
    <row r="6" spans="2:10">
      <c r="B6" s="7"/>
      <c r="C6" s="5"/>
      <c r="D6" s="5"/>
      <c r="E6" s="6"/>
      <c r="F6" s="7" t="s">
        <v>22</v>
      </c>
      <c r="G6" s="7">
        <v>84.7</v>
      </c>
      <c r="H6" s="7" t="s">
        <v>31</v>
      </c>
      <c r="I6" s="7">
        <v>87.6</v>
      </c>
      <c r="J6" s="19" t="str">
        <f t="shared" ref="J6:J17" si="0">IF(G6&gt;I6,"胜",IF(G6=I6,"平",IF(G6&lt;I6,"负")))</f>
        <v>负</v>
      </c>
    </row>
    <row r="7" spans="2:10">
      <c r="B7" s="7"/>
      <c r="C7" s="5"/>
      <c r="D7" s="5"/>
      <c r="E7" s="6"/>
      <c r="F7" s="7" t="s">
        <v>22</v>
      </c>
      <c r="G7" s="7">
        <v>84.7</v>
      </c>
      <c r="H7" s="7" t="s">
        <v>30</v>
      </c>
      <c r="I7" s="7">
        <v>81</v>
      </c>
      <c r="J7" s="19" t="str">
        <f t="shared" si="0"/>
        <v>胜</v>
      </c>
    </row>
    <row r="8" spans="2:10">
      <c r="B8" s="7"/>
      <c r="C8" s="5"/>
      <c r="D8" s="5"/>
      <c r="E8" s="6"/>
      <c r="F8" s="7" t="s">
        <v>22</v>
      </c>
      <c r="G8" s="7">
        <v>84.7</v>
      </c>
      <c r="H8" s="7" t="s">
        <v>29</v>
      </c>
      <c r="I8" s="7">
        <v>91.5</v>
      </c>
      <c r="J8" s="19" t="str">
        <f t="shared" si="0"/>
        <v>负</v>
      </c>
    </row>
    <row r="9" spans="2:10">
      <c r="B9" s="7"/>
      <c r="C9" s="5"/>
      <c r="D9" s="5"/>
      <c r="E9" s="6"/>
      <c r="F9" s="7" t="s">
        <v>23</v>
      </c>
      <c r="G9" s="7">
        <v>92.3</v>
      </c>
      <c r="H9" s="7" t="s">
        <v>31</v>
      </c>
      <c r="I9" s="7">
        <v>75.1</v>
      </c>
      <c r="J9" s="19" t="str">
        <f t="shared" si="0"/>
        <v>胜</v>
      </c>
    </row>
    <row r="10" spans="2:10">
      <c r="B10" s="7"/>
      <c r="C10" s="5"/>
      <c r="D10" s="5"/>
      <c r="E10" s="6"/>
      <c r="F10" s="7" t="s">
        <v>23</v>
      </c>
      <c r="G10" s="7">
        <v>92.3</v>
      </c>
      <c r="H10" s="7" t="s">
        <v>30</v>
      </c>
      <c r="I10" s="29"/>
      <c r="J10" s="19" t="str">
        <f t="shared" si="0"/>
        <v>胜</v>
      </c>
    </row>
    <row r="11" spans="2:10">
      <c r="B11" s="7"/>
      <c r="C11" s="5"/>
      <c r="D11" s="5"/>
      <c r="E11" s="6"/>
      <c r="F11" s="7" t="s">
        <v>23</v>
      </c>
      <c r="G11" s="7">
        <v>92.3</v>
      </c>
      <c r="H11" s="7" t="s">
        <v>29</v>
      </c>
      <c r="I11" s="7">
        <v>92.8</v>
      </c>
      <c r="J11" s="19" t="str">
        <f t="shared" si="0"/>
        <v>负</v>
      </c>
    </row>
    <row r="12" spans="2:10">
      <c r="B12" s="7"/>
      <c r="C12" s="5"/>
      <c r="D12" s="5"/>
      <c r="E12" s="6"/>
      <c r="F12" s="7" t="s">
        <v>24</v>
      </c>
      <c r="G12" s="7">
        <v>91.5</v>
      </c>
      <c r="H12" s="7" t="s">
        <v>31</v>
      </c>
      <c r="I12" s="7">
        <v>81</v>
      </c>
      <c r="J12" s="19" t="str">
        <f t="shared" si="0"/>
        <v>胜</v>
      </c>
    </row>
    <row r="13" spans="2:10">
      <c r="B13" s="7"/>
      <c r="C13" s="5"/>
      <c r="D13" s="5"/>
      <c r="E13" s="6"/>
      <c r="F13" s="7" t="s">
        <v>24</v>
      </c>
      <c r="G13" s="7">
        <v>91.5</v>
      </c>
      <c r="H13" s="7" t="s">
        <v>30</v>
      </c>
      <c r="I13" s="20"/>
      <c r="J13" s="19" t="str">
        <f t="shared" si="0"/>
        <v>胜</v>
      </c>
    </row>
    <row r="14" spans="2:10">
      <c r="B14" s="7"/>
      <c r="C14" s="5"/>
      <c r="D14" s="5"/>
      <c r="E14" s="6"/>
      <c r="F14" s="7" t="s">
        <v>24</v>
      </c>
      <c r="G14" s="7">
        <v>91.5</v>
      </c>
      <c r="H14" s="7" t="s">
        <v>29</v>
      </c>
      <c r="I14" s="20"/>
      <c r="J14" s="19" t="str">
        <f t="shared" si="0"/>
        <v>胜</v>
      </c>
    </row>
    <row r="15" spans="2:10">
      <c r="B15" s="7"/>
      <c r="C15" s="5"/>
      <c r="D15" s="5"/>
      <c r="E15" s="6"/>
      <c r="F15" s="7" t="s">
        <v>25</v>
      </c>
      <c r="G15" s="7">
        <v>88.5</v>
      </c>
      <c r="H15" s="7">
        <v>1168438795</v>
      </c>
      <c r="I15" s="7">
        <v>79.7</v>
      </c>
      <c r="J15" s="19" t="str">
        <f t="shared" si="0"/>
        <v>胜</v>
      </c>
    </row>
    <row r="16" spans="2:10">
      <c r="B16" s="7"/>
      <c r="C16" s="5"/>
      <c r="D16" s="5"/>
      <c r="E16" s="6"/>
      <c r="F16" s="7" t="s">
        <v>27</v>
      </c>
      <c r="G16" s="7">
        <v>84.1</v>
      </c>
      <c r="H16" s="7">
        <v>1168438795</v>
      </c>
      <c r="I16" s="7">
        <v>40.4</v>
      </c>
      <c r="J16" s="19" t="str">
        <f t="shared" si="0"/>
        <v>胜</v>
      </c>
    </row>
    <row r="17" spans="2:10">
      <c r="B17" s="7"/>
      <c r="C17" s="5"/>
      <c r="D17" s="5"/>
      <c r="E17" s="6"/>
      <c r="F17" s="7" t="s">
        <v>181</v>
      </c>
      <c r="G17" s="7">
        <v>86.8</v>
      </c>
      <c r="H17" s="7" t="s">
        <v>39</v>
      </c>
      <c r="I17" s="20"/>
      <c r="J17" s="19" t="str">
        <f t="shared" si="0"/>
        <v>胜</v>
      </c>
    </row>
    <row r="18" spans="2:10">
      <c r="B18" s="7" t="s">
        <v>31</v>
      </c>
      <c r="C18" s="5">
        <f>COUNTA(F18:F31)</f>
        <v>14</v>
      </c>
      <c r="D18" s="5">
        <f>COUNTIF(J18:J31,"胜")</f>
        <v>7</v>
      </c>
      <c r="E18" s="6">
        <f>D18/C18</f>
        <v>0.5</v>
      </c>
      <c r="F18" s="7" t="s">
        <v>19</v>
      </c>
      <c r="G18" s="7">
        <v>82.3</v>
      </c>
      <c r="H18" s="7" t="s">
        <v>26</v>
      </c>
      <c r="I18" s="7">
        <v>92.6</v>
      </c>
      <c r="J18" s="19" t="str">
        <f t="shared" ref="J18:J31" si="1">IF(G18&gt;I18,"胜",IF(G18=I18,"平",IF(G18&lt;I18,"负")))</f>
        <v>负</v>
      </c>
    </row>
    <row r="19" spans="2:10">
      <c r="B19" s="7"/>
      <c r="C19" s="5"/>
      <c r="D19" s="5"/>
      <c r="E19" s="6"/>
      <c r="F19" s="7" t="s">
        <v>19</v>
      </c>
      <c r="G19" s="7">
        <v>82.3</v>
      </c>
      <c r="H19" s="7" t="s">
        <v>30</v>
      </c>
      <c r="I19" s="7">
        <v>81</v>
      </c>
      <c r="J19" s="19" t="str">
        <f t="shared" si="1"/>
        <v>胜</v>
      </c>
    </row>
    <row r="20" spans="2:10">
      <c r="B20" s="7"/>
      <c r="C20" s="5"/>
      <c r="D20" s="5"/>
      <c r="E20" s="6"/>
      <c r="F20" s="7" t="s">
        <v>19</v>
      </c>
      <c r="G20" s="7">
        <v>82.3</v>
      </c>
      <c r="H20" s="7" t="s">
        <v>29</v>
      </c>
      <c r="I20" s="7">
        <v>92.2</v>
      </c>
      <c r="J20" s="19" t="str">
        <f t="shared" si="1"/>
        <v>负</v>
      </c>
    </row>
    <row r="21" spans="2:10">
      <c r="B21" s="7"/>
      <c r="C21" s="5"/>
      <c r="D21" s="5"/>
      <c r="E21" s="6"/>
      <c r="F21" s="7" t="s">
        <v>22</v>
      </c>
      <c r="G21" s="7">
        <v>87.6</v>
      </c>
      <c r="H21" s="7" t="s">
        <v>26</v>
      </c>
      <c r="I21" s="7">
        <v>84.7</v>
      </c>
      <c r="J21" s="19" t="str">
        <f t="shared" si="1"/>
        <v>胜</v>
      </c>
    </row>
    <row r="22" spans="2:10">
      <c r="B22" s="7"/>
      <c r="C22" s="5"/>
      <c r="D22" s="5"/>
      <c r="E22" s="6"/>
      <c r="F22" s="7" t="s">
        <v>22</v>
      </c>
      <c r="G22" s="7">
        <v>87.6</v>
      </c>
      <c r="H22" s="7" t="s">
        <v>30</v>
      </c>
      <c r="I22" s="7">
        <v>81</v>
      </c>
      <c r="J22" s="19" t="str">
        <f t="shared" si="1"/>
        <v>胜</v>
      </c>
    </row>
    <row r="23" spans="2:10">
      <c r="B23" s="7"/>
      <c r="C23" s="5"/>
      <c r="D23" s="5"/>
      <c r="E23" s="6"/>
      <c r="F23" s="7" t="s">
        <v>22</v>
      </c>
      <c r="G23" s="7">
        <v>87.6</v>
      </c>
      <c r="H23" s="7" t="s">
        <v>29</v>
      </c>
      <c r="I23" s="7">
        <v>91.5</v>
      </c>
      <c r="J23" s="19" t="str">
        <f t="shared" si="1"/>
        <v>负</v>
      </c>
    </row>
    <row r="24" spans="2:10">
      <c r="B24" s="7"/>
      <c r="C24" s="5"/>
      <c r="D24" s="5"/>
      <c r="E24" s="6"/>
      <c r="F24" s="7" t="s">
        <v>23</v>
      </c>
      <c r="G24" s="7">
        <v>75.1</v>
      </c>
      <c r="H24" s="7" t="s">
        <v>26</v>
      </c>
      <c r="I24" s="7">
        <v>92.3</v>
      </c>
      <c r="J24" s="19" t="str">
        <f t="shared" si="1"/>
        <v>负</v>
      </c>
    </row>
    <row r="25" spans="2:10">
      <c r="B25" s="7"/>
      <c r="C25" s="5"/>
      <c r="D25" s="5"/>
      <c r="E25" s="6"/>
      <c r="F25" s="7" t="s">
        <v>23</v>
      </c>
      <c r="G25" s="7">
        <v>75.1</v>
      </c>
      <c r="H25" s="7" t="s">
        <v>30</v>
      </c>
      <c r="I25" s="20"/>
      <c r="J25" s="19" t="str">
        <f t="shared" si="1"/>
        <v>胜</v>
      </c>
    </row>
    <row r="26" spans="2:10">
      <c r="B26" s="7"/>
      <c r="C26" s="5"/>
      <c r="D26" s="5"/>
      <c r="E26" s="6"/>
      <c r="F26" s="7" t="s">
        <v>23</v>
      </c>
      <c r="G26" s="7">
        <v>75.1</v>
      </c>
      <c r="H26" s="7" t="s">
        <v>29</v>
      </c>
      <c r="I26" s="7">
        <v>92.8</v>
      </c>
      <c r="J26" s="19" t="str">
        <f t="shared" si="1"/>
        <v>负</v>
      </c>
    </row>
    <row r="27" spans="2:10">
      <c r="B27" s="7"/>
      <c r="C27" s="5"/>
      <c r="D27" s="5"/>
      <c r="E27" s="6"/>
      <c r="F27" s="7" t="s">
        <v>24</v>
      </c>
      <c r="G27" s="7">
        <v>81</v>
      </c>
      <c r="H27" s="7" t="s">
        <v>26</v>
      </c>
      <c r="I27" s="7">
        <v>91.5</v>
      </c>
      <c r="J27" s="19" t="str">
        <f t="shared" si="1"/>
        <v>负</v>
      </c>
    </row>
    <row r="28" spans="2:10">
      <c r="B28" s="7"/>
      <c r="C28" s="5"/>
      <c r="D28" s="5"/>
      <c r="E28" s="6"/>
      <c r="F28" s="7" t="s">
        <v>24</v>
      </c>
      <c r="G28" s="7">
        <v>81</v>
      </c>
      <c r="H28" s="7" t="s">
        <v>30</v>
      </c>
      <c r="I28" s="20"/>
      <c r="J28" s="19" t="str">
        <f t="shared" si="1"/>
        <v>胜</v>
      </c>
    </row>
    <row r="29" spans="2:10">
      <c r="B29" s="7"/>
      <c r="C29" s="5"/>
      <c r="D29" s="5"/>
      <c r="E29" s="6"/>
      <c r="F29" s="7" t="s">
        <v>24</v>
      </c>
      <c r="G29" s="7">
        <v>81</v>
      </c>
      <c r="H29" s="7" t="s">
        <v>29</v>
      </c>
      <c r="I29" s="20"/>
      <c r="J29" s="19" t="str">
        <f t="shared" si="1"/>
        <v>胜</v>
      </c>
    </row>
    <row r="30" spans="2:10">
      <c r="B30" s="7"/>
      <c r="C30" s="5"/>
      <c r="D30" s="5"/>
      <c r="E30" s="6"/>
      <c r="F30" s="7" t="s">
        <v>25</v>
      </c>
      <c r="G30" s="7">
        <v>89.9</v>
      </c>
      <c r="H30" s="7">
        <v>123568024</v>
      </c>
      <c r="I30" s="7">
        <v>91</v>
      </c>
      <c r="J30" s="19" t="str">
        <f t="shared" si="1"/>
        <v>负</v>
      </c>
    </row>
    <row r="31" spans="2:10">
      <c r="B31" s="7"/>
      <c r="C31" s="5"/>
      <c r="D31" s="5"/>
      <c r="E31" s="6"/>
      <c r="F31" s="7" t="s">
        <v>27</v>
      </c>
      <c r="G31" s="7">
        <v>87.6</v>
      </c>
      <c r="H31" s="7">
        <v>123568024</v>
      </c>
      <c r="I31" s="7">
        <v>52.5</v>
      </c>
      <c r="J31" s="19" t="str">
        <f t="shared" si="1"/>
        <v>胜</v>
      </c>
    </row>
    <row r="32" spans="2:10">
      <c r="B32" s="7" t="s">
        <v>30</v>
      </c>
      <c r="C32" s="7">
        <f>COUNTA(F32:F43)</f>
        <v>12</v>
      </c>
      <c r="D32" s="7">
        <f>COUNTIF(J32:J43,"胜")</f>
        <v>0</v>
      </c>
      <c r="E32" s="8">
        <f>D32/C32</f>
        <v>0</v>
      </c>
      <c r="F32" s="7" t="s">
        <v>19</v>
      </c>
      <c r="G32" s="7">
        <v>81</v>
      </c>
      <c r="H32" s="7" t="s">
        <v>26</v>
      </c>
      <c r="I32" s="7">
        <v>92.6</v>
      </c>
      <c r="J32" s="19" t="str">
        <f t="shared" ref="J32:J43" si="2">IF(G32&gt;I32,"胜",IF(G32=I32,"平",IF(G32&lt;I32,"负")))</f>
        <v>负</v>
      </c>
    </row>
    <row r="33" spans="2:10">
      <c r="B33" s="7"/>
      <c r="C33" s="7"/>
      <c r="D33" s="7"/>
      <c r="E33" s="8"/>
      <c r="F33" s="7" t="s">
        <v>19</v>
      </c>
      <c r="G33" s="7">
        <v>81</v>
      </c>
      <c r="H33" s="7" t="s">
        <v>31</v>
      </c>
      <c r="I33" s="7">
        <v>82.3</v>
      </c>
      <c r="J33" s="19" t="str">
        <f t="shared" si="2"/>
        <v>负</v>
      </c>
    </row>
    <row r="34" spans="2:10">
      <c r="B34" s="7"/>
      <c r="C34" s="7"/>
      <c r="D34" s="7"/>
      <c r="E34" s="8"/>
      <c r="F34" s="7" t="s">
        <v>19</v>
      </c>
      <c r="G34" s="7">
        <v>81</v>
      </c>
      <c r="H34" s="7" t="s">
        <v>29</v>
      </c>
      <c r="I34" s="7">
        <v>92.2</v>
      </c>
      <c r="J34" s="19" t="str">
        <f t="shared" si="2"/>
        <v>负</v>
      </c>
    </row>
    <row r="35" spans="2:10">
      <c r="B35" s="7"/>
      <c r="C35" s="7"/>
      <c r="D35" s="7"/>
      <c r="E35" s="8"/>
      <c r="F35" s="7" t="s">
        <v>22</v>
      </c>
      <c r="G35" s="7">
        <v>81</v>
      </c>
      <c r="H35" s="7" t="s">
        <v>26</v>
      </c>
      <c r="I35" s="7">
        <v>84.7</v>
      </c>
      <c r="J35" s="19" t="str">
        <f t="shared" si="2"/>
        <v>负</v>
      </c>
    </row>
    <row r="36" spans="2:10">
      <c r="B36" s="7"/>
      <c r="C36" s="7"/>
      <c r="D36" s="7"/>
      <c r="E36" s="8"/>
      <c r="F36" s="7" t="s">
        <v>22</v>
      </c>
      <c r="G36" s="7">
        <v>81</v>
      </c>
      <c r="H36" s="7" t="s">
        <v>31</v>
      </c>
      <c r="I36" s="7">
        <v>87.6</v>
      </c>
      <c r="J36" s="19" t="str">
        <f t="shared" si="2"/>
        <v>负</v>
      </c>
    </row>
    <row r="37" spans="2:10">
      <c r="B37" s="7"/>
      <c r="C37" s="7"/>
      <c r="D37" s="7"/>
      <c r="E37" s="8"/>
      <c r="F37" s="7" t="s">
        <v>22</v>
      </c>
      <c r="G37" s="7">
        <v>81</v>
      </c>
      <c r="H37" s="7" t="s">
        <v>29</v>
      </c>
      <c r="I37" s="7">
        <v>91.5</v>
      </c>
      <c r="J37" s="19" t="str">
        <f t="shared" si="2"/>
        <v>负</v>
      </c>
    </row>
    <row r="38" spans="2:10">
      <c r="B38" s="7"/>
      <c r="C38" s="7"/>
      <c r="D38" s="7"/>
      <c r="E38" s="8"/>
      <c r="F38" s="7" t="s">
        <v>23</v>
      </c>
      <c r="G38" s="25"/>
      <c r="H38" s="7" t="s">
        <v>26</v>
      </c>
      <c r="I38" s="7">
        <v>92.3</v>
      </c>
      <c r="J38" s="19" t="str">
        <f t="shared" si="2"/>
        <v>负</v>
      </c>
    </row>
    <row r="39" spans="2:10">
      <c r="B39" s="7"/>
      <c r="C39" s="7"/>
      <c r="D39" s="7"/>
      <c r="E39" s="8"/>
      <c r="F39" s="7" t="s">
        <v>23</v>
      </c>
      <c r="G39" s="25"/>
      <c r="H39" s="7" t="s">
        <v>31</v>
      </c>
      <c r="I39" s="7">
        <v>75.1</v>
      </c>
      <c r="J39" s="19" t="str">
        <f t="shared" si="2"/>
        <v>负</v>
      </c>
    </row>
    <row r="40" spans="2:10">
      <c r="B40" s="7"/>
      <c r="C40" s="7"/>
      <c r="D40" s="7"/>
      <c r="E40" s="8"/>
      <c r="F40" s="7" t="s">
        <v>23</v>
      </c>
      <c r="G40" s="25"/>
      <c r="H40" s="7" t="s">
        <v>29</v>
      </c>
      <c r="I40" s="7">
        <v>92.8</v>
      </c>
      <c r="J40" s="19" t="str">
        <f t="shared" si="2"/>
        <v>负</v>
      </c>
    </row>
    <row r="41" spans="2:10">
      <c r="B41" s="7"/>
      <c r="C41" s="7"/>
      <c r="D41" s="7"/>
      <c r="E41" s="8"/>
      <c r="F41" s="7" t="s">
        <v>24</v>
      </c>
      <c r="G41" s="25"/>
      <c r="H41" s="7" t="s">
        <v>26</v>
      </c>
      <c r="I41" s="7">
        <v>91.5</v>
      </c>
      <c r="J41" s="19" t="str">
        <f t="shared" si="2"/>
        <v>负</v>
      </c>
    </row>
    <row r="42" spans="2:10">
      <c r="B42" s="7"/>
      <c r="C42" s="7"/>
      <c r="D42" s="7"/>
      <c r="E42" s="8"/>
      <c r="F42" s="7" t="s">
        <v>24</v>
      </c>
      <c r="G42" s="25"/>
      <c r="H42" s="7" t="s">
        <v>31</v>
      </c>
      <c r="I42" s="7">
        <v>81</v>
      </c>
      <c r="J42" s="19" t="str">
        <f t="shared" si="2"/>
        <v>负</v>
      </c>
    </row>
    <row r="43" spans="2:10">
      <c r="B43" s="7"/>
      <c r="C43" s="7"/>
      <c r="D43" s="7"/>
      <c r="E43" s="8"/>
      <c r="F43" s="7" t="s">
        <v>24</v>
      </c>
      <c r="G43" s="25"/>
      <c r="H43" s="7" t="s">
        <v>29</v>
      </c>
      <c r="I43" s="25"/>
      <c r="J43" s="19" t="str">
        <f t="shared" si="2"/>
        <v>平</v>
      </c>
    </row>
    <row r="44" spans="2:10">
      <c r="B44" s="7" t="s">
        <v>29</v>
      </c>
      <c r="C44" s="7">
        <f>COUNTA(F44:F55)</f>
        <v>12</v>
      </c>
      <c r="D44" s="7">
        <f>COUNTIF(J44:J55,"胜")</f>
        <v>8</v>
      </c>
      <c r="E44" s="8">
        <f>D44/C44</f>
        <v>0.666666666666667</v>
      </c>
      <c r="F44" s="7" t="s">
        <v>19</v>
      </c>
      <c r="G44" s="7">
        <v>92.2</v>
      </c>
      <c r="H44" s="7" t="s">
        <v>26</v>
      </c>
      <c r="I44" s="7">
        <v>92.6</v>
      </c>
      <c r="J44" s="19" t="str">
        <f t="shared" ref="J44:J55" si="3">IF(G44&gt;I44,"胜",IF(G44=I44,"平",IF(G44&lt;I44,"负")))</f>
        <v>负</v>
      </c>
    </row>
    <row r="45" spans="2:10">
      <c r="B45" s="7"/>
      <c r="C45" s="7"/>
      <c r="D45" s="7"/>
      <c r="E45" s="8"/>
      <c r="F45" s="7" t="s">
        <v>19</v>
      </c>
      <c r="G45" s="7">
        <v>92.2</v>
      </c>
      <c r="H45" s="7" t="s">
        <v>31</v>
      </c>
      <c r="I45" s="7">
        <v>82.3</v>
      </c>
      <c r="J45" s="19" t="str">
        <f t="shared" si="3"/>
        <v>胜</v>
      </c>
    </row>
    <row r="46" spans="2:10">
      <c r="B46" s="7"/>
      <c r="C46" s="7"/>
      <c r="D46" s="7"/>
      <c r="E46" s="8"/>
      <c r="F46" s="7" t="s">
        <v>19</v>
      </c>
      <c r="G46" s="7">
        <v>92.2</v>
      </c>
      <c r="H46" s="7" t="s">
        <v>30</v>
      </c>
      <c r="I46" s="7">
        <v>81</v>
      </c>
      <c r="J46" s="19" t="str">
        <f t="shared" si="3"/>
        <v>胜</v>
      </c>
    </row>
    <row r="47" spans="2:10">
      <c r="B47" s="7"/>
      <c r="C47" s="7"/>
      <c r="D47" s="7"/>
      <c r="E47" s="8"/>
      <c r="F47" s="7" t="s">
        <v>22</v>
      </c>
      <c r="G47" s="7">
        <v>91.5</v>
      </c>
      <c r="H47" s="7" t="s">
        <v>26</v>
      </c>
      <c r="I47" s="7">
        <v>84.7</v>
      </c>
      <c r="J47" s="19" t="str">
        <f t="shared" si="3"/>
        <v>胜</v>
      </c>
    </row>
    <row r="48" spans="2:10">
      <c r="B48" s="7"/>
      <c r="C48" s="7"/>
      <c r="D48" s="7"/>
      <c r="E48" s="8"/>
      <c r="F48" s="7" t="s">
        <v>22</v>
      </c>
      <c r="G48" s="7">
        <v>91.5</v>
      </c>
      <c r="H48" s="7" t="s">
        <v>31</v>
      </c>
      <c r="I48" s="7">
        <v>87.6</v>
      </c>
      <c r="J48" s="19" t="str">
        <f t="shared" si="3"/>
        <v>胜</v>
      </c>
    </row>
    <row r="49" spans="2:10">
      <c r="B49" s="7"/>
      <c r="C49" s="7"/>
      <c r="D49" s="7"/>
      <c r="E49" s="8"/>
      <c r="F49" s="7" t="s">
        <v>22</v>
      </c>
      <c r="G49" s="7">
        <v>91.5</v>
      </c>
      <c r="H49" s="7" t="s">
        <v>30</v>
      </c>
      <c r="I49" s="7">
        <v>81</v>
      </c>
      <c r="J49" s="19" t="str">
        <f t="shared" si="3"/>
        <v>胜</v>
      </c>
    </row>
    <row r="50" spans="2:10">
      <c r="B50" s="7"/>
      <c r="C50" s="7"/>
      <c r="D50" s="7"/>
      <c r="E50" s="8"/>
      <c r="F50" s="7" t="s">
        <v>23</v>
      </c>
      <c r="G50" s="7">
        <v>92.8</v>
      </c>
      <c r="H50" s="7" t="s">
        <v>26</v>
      </c>
      <c r="I50" s="7">
        <v>92.3</v>
      </c>
      <c r="J50" s="19" t="str">
        <f t="shared" si="3"/>
        <v>胜</v>
      </c>
    </row>
    <row r="51" spans="2:10">
      <c r="B51" s="7"/>
      <c r="C51" s="7"/>
      <c r="D51" s="7"/>
      <c r="E51" s="8"/>
      <c r="F51" s="7" t="s">
        <v>23</v>
      </c>
      <c r="G51" s="7">
        <v>92.8</v>
      </c>
      <c r="H51" s="7" t="s">
        <v>31</v>
      </c>
      <c r="I51" s="7">
        <v>75.1</v>
      </c>
      <c r="J51" s="19" t="str">
        <f t="shared" si="3"/>
        <v>胜</v>
      </c>
    </row>
    <row r="52" spans="2:10">
      <c r="B52" s="7"/>
      <c r="C52" s="7"/>
      <c r="D52" s="7"/>
      <c r="E52" s="8"/>
      <c r="F52" s="7" t="s">
        <v>23</v>
      </c>
      <c r="G52" s="7">
        <v>92.8</v>
      </c>
      <c r="H52" s="7" t="s">
        <v>30</v>
      </c>
      <c r="I52" s="20"/>
      <c r="J52" s="19" t="str">
        <f t="shared" si="3"/>
        <v>胜</v>
      </c>
    </row>
    <row r="53" spans="2:10">
      <c r="B53" s="7"/>
      <c r="C53" s="7"/>
      <c r="D53" s="7"/>
      <c r="E53" s="8"/>
      <c r="F53" s="7" t="s">
        <v>24</v>
      </c>
      <c r="G53" s="25"/>
      <c r="H53" s="7" t="s">
        <v>26</v>
      </c>
      <c r="I53" s="7">
        <v>91.5</v>
      </c>
      <c r="J53" s="19" t="str">
        <f t="shared" si="3"/>
        <v>负</v>
      </c>
    </row>
    <row r="54" spans="2:10">
      <c r="B54" s="7"/>
      <c r="C54" s="7"/>
      <c r="D54" s="7"/>
      <c r="E54" s="8"/>
      <c r="F54" s="7" t="s">
        <v>24</v>
      </c>
      <c r="G54" s="25"/>
      <c r="H54" s="7" t="s">
        <v>31</v>
      </c>
      <c r="I54" s="7">
        <v>81</v>
      </c>
      <c r="J54" s="19" t="str">
        <f t="shared" si="3"/>
        <v>负</v>
      </c>
    </row>
    <row r="55" spans="2:10">
      <c r="B55" s="7"/>
      <c r="C55" s="7"/>
      <c r="D55" s="7"/>
      <c r="E55" s="8"/>
      <c r="F55" s="7" t="s">
        <v>24</v>
      </c>
      <c r="G55" s="25"/>
      <c r="H55" s="7" t="s">
        <v>30</v>
      </c>
      <c r="I55" s="20"/>
      <c r="J55" s="19" t="str">
        <f t="shared" si="3"/>
        <v>平</v>
      </c>
    </row>
    <row r="56" spans="2:10">
      <c r="B56" s="7">
        <v>123568024</v>
      </c>
      <c r="C56" s="7">
        <f>COUNTA(F56:F69)</f>
        <v>14</v>
      </c>
      <c r="D56" s="7">
        <f>COUNTIF(J56:J69,"胜")</f>
        <v>11</v>
      </c>
      <c r="E56" s="8">
        <f>D56/C56</f>
        <v>0.785714285714286</v>
      </c>
      <c r="F56" s="7" t="s">
        <v>19</v>
      </c>
      <c r="G56" s="7">
        <v>93.4</v>
      </c>
      <c r="H56" s="7">
        <v>1168438795</v>
      </c>
      <c r="I56" s="7">
        <v>79.6</v>
      </c>
      <c r="J56" s="19" t="str">
        <f t="shared" ref="J56:J69" si="4">IF(G56&gt;I56,"胜",IF(G56=I56,"平",IF(G56&lt;I56,"负")))</f>
        <v>胜</v>
      </c>
    </row>
    <row r="57" spans="2:10">
      <c r="B57" s="7"/>
      <c r="C57" s="7"/>
      <c r="D57" s="7"/>
      <c r="E57" s="8"/>
      <c r="F57" s="7" t="s">
        <v>19</v>
      </c>
      <c r="G57" s="7">
        <v>93.4</v>
      </c>
      <c r="H57" s="7" t="s">
        <v>20</v>
      </c>
      <c r="I57" s="7">
        <v>71.5</v>
      </c>
      <c r="J57" s="19" t="str">
        <f t="shared" si="4"/>
        <v>胜</v>
      </c>
    </row>
    <row r="58" spans="2:10">
      <c r="B58" s="7"/>
      <c r="C58" s="7"/>
      <c r="D58" s="7"/>
      <c r="E58" s="8"/>
      <c r="F58" s="7" t="s">
        <v>19</v>
      </c>
      <c r="G58" s="7">
        <v>93.4</v>
      </c>
      <c r="H58" s="7" t="s">
        <v>21</v>
      </c>
      <c r="I58" s="7">
        <v>79.3</v>
      </c>
      <c r="J58" s="19" t="str">
        <f t="shared" si="4"/>
        <v>胜</v>
      </c>
    </row>
    <row r="59" spans="2:10">
      <c r="B59" s="7"/>
      <c r="C59" s="7"/>
      <c r="D59" s="7"/>
      <c r="E59" s="8"/>
      <c r="F59" s="7" t="s">
        <v>22</v>
      </c>
      <c r="G59" s="7">
        <v>88.5</v>
      </c>
      <c r="H59" s="7">
        <v>1168438795</v>
      </c>
      <c r="I59" s="7">
        <v>89.1</v>
      </c>
      <c r="J59" s="19" t="str">
        <f t="shared" si="4"/>
        <v>负</v>
      </c>
    </row>
    <row r="60" spans="2:10">
      <c r="B60" s="7"/>
      <c r="C60" s="7"/>
      <c r="D60" s="7"/>
      <c r="E60" s="8"/>
      <c r="F60" s="7" t="s">
        <v>22</v>
      </c>
      <c r="G60" s="7">
        <v>88.5</v>
      </c>
      <c r="H60" s="7" t="s">
        <v>20</v>
      </c>
      <c r="I60" s="20"/>
      <c r="J60" s="19" t="str">
        <f t="shared" si="4"/>
        <v>胜</v>
      </c>
    </row>
    <row r="61" spans="2:10">
      <c r="B61" s="7"/>
      <c r="C61" s="7"/>
      <c r="D61" s="7"/>
      <c r="E61" s="8"/>
      <c r="F61" s="7" t="s">
        <v>22</v>
      </c>
      <c r="G61" s="7">
        <v>88.5</v>
      </c>
      <c r="H61" s="7" t="s">
        <v>21</v>
      </c>
      <c r="I61" s="7">
        <v>73.7</v>
      </c>
      <c r="J61" s="19" t="str">
        <f t="shared" si="4"/>
        <v>胜</v>
      </c>
    </row>
    <row r="62" spans="2:10">
      <c r="B62" s="7"/>
      <c r="C62" s="7"/>
      <c r="D62" s="7"/>
      <c r="E62" s="8"/>
      <c r="F62" s="7" t="s">
        <v>23</v>
      </c>
      <c r="G62" s="7">
        <v>87.6</v>
      </c>
      <c r="H62" s="7">
        <v>1168438795</v>
      </c>
      <c r="I62" s="7">
        <v>90</v>
      </c>
      <c r="J62" s="19" t="str">
        <f t="shared" si="4"/>
        <v>负</v>
      </c>
    </row>
    <row r="63" spans="2:10">
      <c r="B63" s="7"/>
      <c r="C63" s="7"/>
      <c r="D63" s="7"/>
      <c r="E63" s="8"/>
      <c r="F63" s="7" t="s">
        <v>23</v>
      </c>
      <c r="G63" s="7">
        <v>87.6</v>
      </c>
      <c r="H63" s="7" t="s">
        <v>20</v>
      </c>
      <c r="I63" s="20"/>
      <c r="J63" s="19" t="str">
        <f t="shared" si="4"/>
        <v>胜</v>
      </c>
    </row>
    <row r="64" spans="2:10">
      <c r="B64" s="7"/>
      <c r="C64" s="7"/>
      <c r="D64" s="7"/>
      <c r="E64" s="8"/>
      <c r="F64" s="7" t="s">
        <v>23</v>
      </c>
      <c r="G64" s="7">
        <v>87.6</v>
      </c>
      <c r="H64" s="7" t="s">
        <v>21</v>
      </c>
      <c r="I64" s="7">
        <v>83.1</v>
      </c>
      <c r="J64" s="19" t="str">
        <f t="shared" si="4"/>
        <v>胜</v>
      </c>
    </row>
    <row r="65" spans="2:10">
      <c r="B65" s="7"/>
      <c r="C65" s="7"/>
      <c r="D65" s="7"/>
      <c r="E65" s="8"/>
      <c r="F65" s="7" t="s">
        <v>24</v>
      </c>
      <c r="G65" s="7">
        <v>90.4</v>
      </c>
      <c r="H65" s="7">
        <v>1168438795</v>
      </c>
      <c r="I65" s="7">
        <v>75.5</v>
      </c>
      <c r="J65" s="19" t="str">
        <f t="shared" si="4"/>
        <v>胜</v>
      </c>
    </row>
    <row r="66" spans="2:10">
      <c r="B66" s="7"/>
      <c r="C66" s="7"/>
      <c r="D66" s="7"/>
      <c r="E66" s="8"/>
      <c r="F66" s="7" t="s">
        <v>24</v>
      </c>
      <c r="G66" s="7">
        <v>90.4</v>
      </c>
      <c r="H66" s="7" t="s">
        <v>20</v>
      </c>
      <c r="I66" s="20"/>
      <c r="J66" s="19" t="str">
        <f t="shared" si="4"/>
        <v>胜</v>
      </c>
    </row>
    <row r="67" spans="2:10">
      <c r="B67" s="7"/>
      <c r="C67" s="7"/>
      <c r="D67" s="7"/>
      <c r="E67" s="8"/>
      <c r="F67" s="7" t="s">
        <v>24</v>
      </c>
      <c r="G67" s="7">
        <v>90.4</v>
      </c>
      <c r="H67" s="7" t="s">
        <v>21</v>
      </c>
      <c r="I67" s="20"/>
      <c r="J67" s="19" t="str">
        <f t="shared" si="4"/>
        <v>胜</v>
      </c>
    </row>
    <row r="68" spans="2:10">
      <c r="B68" s="7"/>
      <c r="C68" s="7"/>
      <c r="D68" s="7"/>
      <c r="E68" s="8"/>
      <c r="F68" s="7" t="s">
        <v>25</v>
      </c>
      <c r="G68" s="7">
        <v>91</v>
      </c>
      <c r="H68" s="7" t="s">
        <v>31</v>
      </c>
      <c r="I68" s="7">
        <v>89.9</v>
      </c>
      <c r="J68" s="19" t="str">
        <f t="shared" si="4"/>
        <v>胜</v>
      </c>
    </row>
    <row r="69" spans="2:10">
      <c r="B69" s="7"/>
      <c r="C69" s="7"/>
      <c r="D69" s="7"/>
      <c r="E69" s="8"/>
      <c r="F69" s="7" t="s">
        <v>27</v>
      </c>
      <c r="G69" s="7">
        <v>52.5</v>
      </c>
      <c r="H69" s="7" t="s">
        <v>31</v>
      </c>
      <c r="I69" s="7">
        <v>87.6</v>
      </c>
      <c r="J69" s="19" t="str">
        <f t="shared" si="4"/>
        <v>负</v>
      </c>
    </row>
    <row r="70" spans="2:10">
      <c r="B70" s="7">
        <v>1168438795</v>
      </c>
      <c r="C70" s="7">
        <f>COUNTA(F70:F83)</f>
        <v>14</v>
      </c>
      <c r="D70" s="7">
        <f>COUNTIF(J70:J83,"胜")</f>
        <v>10</v>
      </c>
      <c r="E70" s="8">
        <f>D70/C70</f>
        <v>0.714285714285714</v>
      </c>
      <c r="F70" s="7" t="s">
        <v>19</v>
      </c>
      <c r="G70" s="7">
        <v>79.6</v>
      </c>
      <c r="H70" s="7">
        <v>123568024</v>
      </c>
      <c r="I70" s="7">
        <v>93.4</v>
      </c>
      <c r="J70" s="19" t="str">
        <f t="shared" ref="J70:J83" si="5">IF(G70&gt;I70,"胜",IF(G70=I70,"平",IF(G70&lt;I70,"负")))</f>
        <v>负</v>
      </c>
    </row>
    <row r="71" spans="2:10">
      <c r="B71" s="7"/>
      <c r="C71" s="7"/>
      <c r="D71" s="7"/>
      <c r="E71" s="8"/>
      <c r="F71" s="7" t="s">
        <v>19</v>
      </c>
      <c r="G71" s="7">
        <v>79.6</v>
      </c>
      <c r="H71" s="7" t="s">
        <v>20</v>
      </c>
      <c r="I71" s="7">
        <v>71.5</v>
      </c>
      <c r="J71" s="19" t="str">
        <f t="shared" si="5"/>
        <v>胜</v>
      </c>
    </row>
    <row r="72" spans="2:10">
      <c r="B72" s="7"/>
      <c r="C72" s="7"/>
      <c r="D72" s="7"/>
      <c r="E72" s="8"/>
      <c r="F72" s="7" t="s">
        <v>19</v>
      </c>
      <c r="G72" s="7">
        <v>79.6</v>
      </c>
      <c r="H72" s="7" t="s">
        <v>21</v>
      </c>
      <c r="I72" s="7">
        <v>79.3</v>
      </c>
      <c r="J72" s="19" t="str">
        <f t="shared" si="5"/>
        <v>胜</v>
      </c>
    </row>
    <row r="73" spans="2:10">
      <c r="B73" s="7"/>
      <c r="C73" s="7"/>
      <c r="D73" s="7"/>
      <c r="E73" s="8"/>
      <c r="F73" s="7" t="s">
        <v>22</v>
      </c>
      <c r="G73" s="7">
        <v>89.1</v>
      </c>
      <c r="H73" s="7">
        <v>123568024</v>
      </c>
      <c r="I73" s="7">
        <v>88.5</v>
      </c>
      <c r="J73" s="19" t="str">
        <f t="shared" si="5"/>
        <v>胜</v>
      </c>
    </row>
    <row r="74" spans="2:10">
      <c r="B74" s="7"/>
      <c r="C74" s="7"/>
      <c r="D74" s="7"/>
      <c r="E74" s="8"/>
      <c r="F74" s="7" t="s">
        <v>22</v>
      </c>
      <c r="G74" s="7">
        <v>89.1</v>
      </c>
      <c r="H74" s="7" t="s">
        <v>20</v>
      </c>
      <c r="I74" s="20"/>
      <c r="J74" s="19" t="str">
        <f t="shared" si="5"/>
        <v>胜</v>
      </c>
    </row>
    <row r="75" spans="2:10">
      <c r="B75" s="7"/>
      <c r="C75" s="7"/>
      <c r="D75" s="7"/>
      <c r="E75" s="8"/>
      <c r="F75" s="7" t="s">
        <v>22</v>
      </c>
      <c r="G75" s="7">
        <v>89.1</v>
      </c>
      <c r="H75" s="7" t="s">
        <v>21</v>
      </c>
      <c r="I75" s="7">
        <v>73.7</v>
      </c>
      <c r="J75" s="19" t="str">
        <f t="shared" si="5"/>
        <v>胜</v>
      </c>
    </row>
    <row r="76" spans="2:10">
      <c r="B76" s="7"/>
      <c r="C76" s="7"/>
      <c r="D76" s="7"/>
      <c r="E76" s="8"/>
      <c r="F76" s="7" t="s">
        <v>23</v>
      </c>
      <c r="G76" s="7">
        <v>90</v>
      </c>
      <c r="H76" s="7">
        <v>123568024</v>
      </c>
      <c r="I76" s="7">
        <v>87.6</v>
      </c>
      <c r="J76" s="19" t="str">
        <f t="shared" si="5"/>
        <v>胜</v>
      </c>
    </row>
    <row r="77" spans="2:10">
      <c r="B77" s="7"/>
      <c r="C77" s="7"/>
      <c r="D77" s="7"/>
      <c r="E77" s="8"/>
      <c r="F77" s="7" t="s">
        <v>23</v>
      </c>
      <c r="G77" s="7">
        <v>90</v>
      </c>
      <c r="H77" s="7" t="s">
        <v>20</v>
      </c>
      <c r="I77" s="20"/>
      <c r="J77" s="19" t="str">
        <f t="shared" si="5"/>
        <v>胜</v>
      </c>
    </row>
    <row r="78" spans="2:10">
      <c r="B78" s="7"/>
      <c r="C78" s="7"/>
      <c r="D78" s="7"/>
      <c r="E78" s="8"/>
      <c r="F78" s="7" t="s">
        <v>23</v>
      </c>
      <c r="G78" s="7">
        <v>90</v>
      </c>
      <c r="H78" s="7" t="s">
        <v>21</v>
      </c>
      <c r="I78" s="7">
        <v>83.1</v>
      </c>
      <c r="J78" s="19" t="str">
        <f t="shared" si="5"/>
        <v>胜</v>
      </c>
    </row>
    <row r="79" spans="2:10">
      <c r="B79" s="7"/>
      <c r="C79" s="7"/>
      <c r="D79" s="7"/>
      <c r="E79" s="8"/>
      <c r="F79" s="7" t="s">
        <v>24</v>
      </c>
      <c r="G79" s="7">
        <v>75.5</v>
      </c>
      <c r="H79" s="7">
        <v>123568024</v>
      </c>
      <c r="I79" s="7">
        <v>90.4</v>
      </c>
      <c r="J79" s="19" t="str">
        <f t="shared" si="5"/>
        <v>负</v>
      </c>
    </row>
    <row r="80" spans="2:10">
      <c r="B80" s="7"/>
      <c r="C80" s="7"/>
      <c r="D80" s="7"/>
      <c r="E80" s="8"/>
      <c r="F80" s="7" t="s">
        <v>24</v>
      </c>
      <c r="G80" s="7">
        <v>75.5</v>
      </c>
      <c r="H80" s="7" t="s">
        <v>20</v>
      </c>
      <c r="I80" s="20"/>
      <c r="J80" s="19" t="str">
        <f t="shared" si="5"/>
        <v>胜</v>
      </c>
    </row>
    <row r="81" spans="2:10">
      <c r="B81" s="7"/>
      <c r="C81" s="7"/>
      <c r="D81" s="7"/>
      <c r="E81" s="8"/>
      <c r="F81" s="7" t="s">
        <v>24</v>
      </c>
      <c r="G81" s="7">
        <v>75.5</v>
      </c>
      <c r="H81" s="7" t="s">
        <v>21</v>
      </c>
      <c r="I81" s="20"/>
      <c r="J81" s="19" t="str">
        <f t="shared" si="5"/>
        <v>胜</v>
      </c>
    </row>
    <row r="82" spans="2:10">
      <c r="B82" s="7"/>
      <c r="C82" s="7"/>
      <c r="D82" s="7"/>
      <c r="E82" s="8"/>
      <c r="F82" s="7" t="s">
        <v>25</v>
      </c>
      <c r="G82" s="7">
        <v>79.7</v>
      </c>
      <c r="H82" s="7" t="s">
        <v>26</v>
      </c>
      <c r="I82" s="7">
        <v>88.5</v>
      </c>
      <c r="J82" s="19" t="str">
        <f t="shared" si="5"/>
        <v>负</v>
      </c>
    </row>
    <row r="83" spans="2:10">
      <c r="B83" s="7"/>
      <c r="C83" s="7"/>
      <c r="D83" s="7"/>
      <c r="E83" s="8"/>
      <c r="F83" s="7" t="s">
        <v>27</v>
      </c>
      <c r="G83" s="7">
        <v>40.4</v>
      </c>
      <c r="H83" s="7" t="s">
        <v>26</v>
      </c>
      <c r="I83" s="7">
        <v>84.1</v>
      </c>
      <c r="J83" s="19" t="str">
        <f t="shared" si="5"/>
        <v>负</v>
      </c>
    </row>
    <row r="84" spans="2:10">
      <c r="B84" s="7" t="s">
        <v>20</v>
      </c>
      <c r="C84" s="7">
        <f>COUNTA(F84:F95)</f>
        <v>12</v>
      </c>
      <c r="D84" s="7">
        <f>COUNTIF(J84:J95,"胜")</f>
        <v>0</v>
      </c>
      <c r="E84" s="8">
        <f>D84/C84</f>
        <v>0</v>
      </c>
      <c r="F84" s="7" t="s">
        <v>19</v>
      </c>
      <c r="G84" s="7">
        <v>71.5</v>
      </c>
      <c r="H84" s="7">
        <v>123568024</v>
      </c>
      <c r="I84" s="7">
        <v>93.4</v>
      </c>
      <c r="J84" s="19" t="str">
        <f t="shared" ref="J84:J95" si="6">IF(G84&gt;I84,"胜",IF(G84=I84,"平",IF(G84&lt;I84,"负")))</f>
        <v>负</v>
      </c>
    </row>
    <row r="85" spans="2:10">
      <c r="B85" s="7"/>
      <c r="C85" s="7"/>
      <c r="D85" s="7"/>
      <c r="E85" s="8"/>
      <c r="F85" s="7" t="s">
        <v>19</v>
      </c>
      <c r="G85" s="7">
        <v>71.5</v>
      </c>
      <c r="H85" s="7">
        <v>1168438795</v>
      </c>
      <c r="I85" s="7">
        <v>79.6</v>
      </c>
      <c r="J85" s="19" t="str">
        <f t="shared" si="6"/>
        <v>负</v>
      </c>
    </row>
    <row r="86" spans="2:10">
      <c r="B86" s="7"/>
      <c r="C86" s="7"/>
      <c r="D86" s="7"/>
      <c r="E86" s="8"/>
      <c r="F86" s="7" t="s">
        <v>19</v>
      </c>
      <c r="G86" s="7">
        <v>71.5</v>
      </c>
      <c r="H86" s="7" t="s">
        <v>21</v>
      </c>
      <c r="I86" s="7">
        <v>79.3</v>
      </c>
      <c r="J86" s="19" t="str">
        <f t="shared" si="6"/>
        <v>负</v>
      </c>
    </row>
    <row r="87" spans="2:10">
      <c r="B87" s="7"/>
      <c r="C87" s="7"/>
      <c r="D87" s="7"/>
      <c r="E87" s="8"/>
      <c r="F87" s="7" t="s">
        <v>22</v>
      </c>
      <c r="G87" s="25"/>
      <c r="H87" s="7">
        <v>123568024</v>
      </c>
      <c r="I87" s="7">
        <v>88.5</v>
      </c>
      <c r="J87" s="19" t="str">
        <f t="shared" si="6"/>
        <v>负</v>
      </c>
    </row>
    <row r="88" spans="2:10">
      <c r="B88" s="7"/>
      <c r="C88" s="7"/>
      <c r="D88" s="7"/>
      <c r="E88" s="8"/>
      <c r="F88" s="7" t="s">
        <v>22</v>
      </c>
      <c r="G88" s="25"/>
      <c r="H88" s="7">
        <v>1168438795</v>
      </c>
      <c r="I88" s="7">
        <v>89.1</v>
      </c>
      <c r="J88" s="19" t="str">
        <f t="shared" si="6"/>
        <v>负</v>
      </c>
    </row>
    <row r="89" spans="2:10">
      <c r="B89" s="7"/>
      <c r="C89" s="7"/>
      <c r="D89" s="7"/>
      <c r="E89" s="8"/>
      <c r="F89" s="7" t="s">
        <v>22</v>
      </c>
      <c r="G89" s="25"/>
      <c r="H89" s="7" t="s">
        <v>21</v>
      </c>
      <c r="I89" s="7">
        <v>73.7</v>
      </c>
      <c r="J89" s="19" t="str">
        <f t="shared" si="6"/>
        <v>负</v>
      </c>
    </row>
    <row r="90" spans="2:10">
      <c r="B90" s="7"/>
      <c r="C90" s="7"/>
      <c r="D90" s="7"/>
      <c r="E90" s="8"/>
      <c r="F90" s="7" t="s">
        <v>23</v>
      </c>
      <c r="G90" s="25"/>
      <c r="H90" s="7">
        <v>123568024</v>
      </c>
      <c r="I90" s="7">
        <v>87.6</v>
      </c>
      <c r="J90" s="19" t="str">
        <f t="shared" si="6"/>
        <v>负</v>
      </c>
    </row>
    <row r="91" spans="2:10">
      <c r="B91" s="7"/>
      <c r="C91" s="7"/>
      <c r="D91" s="7"/>
      <c r="E91" s="8"/>
      <c r="F91" s="7" t="s">
        <v>23</v>
      </c>
      <c r="G91" s="25"/>
      <c r="H91" s="7">
        <v>1168438795</v>
      </c>
      <c r="I91" s="7">
        <v>90</v>
      </c>
      <c r="J91" s="19" t="str">
        <f t="shared" si="6"/>
        <v>负</v>
      </c>
    </row>
    <row r="92" spans="2:10">
      <c r="B92" s="7"/>
      <c r="C92" s="7"/>
      <c r="D92" s="7"/>
      <c r="E92" s="8"/>
      <c r="F92" s="7" t="s">
        <v>23</v>
      </c>
      <c r="G92" s="25"/>
      <c r="H92" s="7" t="s">
        <v>21</v>
      </c>
      <c r="I92" s="7">
        <v>83.1</v>
      </c>
      <c r="J92" s="19" t="str">
        <f t="shared" si="6"/>
        <v>负</v>
      </c>
    </row>
    <row r="93" spans="2:10">
      <c r="B93" s="7"/>
      <c r="C93" s="7"/>
      <c r="D93" s="7"/>
      <c r="E93" s="8"/>
      <c r="F93" s="7" t="s">
        <v>24</v>
      </c>
      <c r="G93" s="25"/>
      <c r="H93" s="7">
        <v>123568024</v>
      </c>
      <c r="I93" s="7">
        <v>90.4</v>
      </c>
      <c r="J93" s="19" t="str">
        <f t="shared" si="6"/>
        <v>负</v>
      </c>
    </row>
    <row r="94" spans="2:10">
      <c r="B94" s="7"/>
      <c r="C94" s="7"/>
      <c r="D94" s="7"/>
      <c r="E94" s="8"/>
      <c r="F94" s="7" t="s">
        <v>24</v>
      </c>
      <c r="G94" s="25"/>
      <c r="H94" s="7">
        <v>1168438795</v>
      </c>
      <c r="I94" s="7">
        <v>75.5</v>
      </c>
      <c r="J94" s="19" t="str">
        <f t="shared" si="6"/>
        <v>负</v>
      </c>
    </row>
    <row r="95" spans="2:10">
      <c r="B95" s="7"/>
      <c r="C95" s="7"/>
      <c r="D95" s="7"/>
      <c r="E95" s="8"/>
      <c r="F95" s="7" t="s">
        <v>24</v>
      </c>
      <c r="G95" s="25"/>
      <c r="H95" s="7" t="s">
        <v>21</v>
      </c>
      <c r="I95" s="25"/>
      <c r="J95" s="19" t="str">
        <f t="shared" si="6"/>
        <v>平</v>
      </c>
    </row>
    <row r="96" spans="2:10">
      <c r="B96" s="7" t="s">
        <v>21</v>
      </c>
      <c r="C96" s="7">
        <f>COUNTA(F96:F107)</f>
        <v>12</v>
      </c>
      <c r="D96" s="7">
        <f>COUNTIF(J96:J107,"胜")</f>
        <v>3</v>
      </c>
      <c r="E96" s="8">
        <f>D96/C96</f>
        <v>0.25</v>
      </c>
      <c r="F96" s="7" t="s">
        <v>19</v>
      </c>
      <c r="G96" s="7">
        <v>79.3</v>
      </c>
      <c r="H96" s="7">
        <v>123568024</v>
      </c>
      <c r="I96" s="7">
        <v>93.4</v>
      </c>
      <c r="J96" s="19" t="str">
        <f t="shared" ref="J96:J107" si="7">IF(G96&gt;I96,"胜",IF(G96=I96,"平",IF(G96&lt;I96,"负")))</f>
        <v>负</v>
      </c>
    </row>
    <row r="97" spans="2:10">
      <c r="B97" s="7"/>
      <c r="C97" s="7"/>
      <c r="D97" s="7"/>
      <c r="E97" s="8"/>
      <c r="F97" s="7" t="s">
        <v>19</v>
      </c>
      <c r="G97" s="7">
        <v>79.3</v>
      </c>
      <c r="H97" s="7">
        <v>1168438795</v>
      </c>
      <c r="I97" s="7">
        <v>79.6</v>
      </c>
      <c r="J97" s="19" t="str">
        <f t="shared" si="7"/>
        <v>负</v>
      </c>
    </row>
    <row r="98" spans="2:10">
      <c r="B98" s="7"/>
      <c r="C98" s="7"/>
      <c r="D98" s="7"/>
      <c r="E98" s="8"/>
      <c r="F98" s="7" t="s">
        <v>19</v>
      </c>
      <c r="G98" s="7">
        <v>79.3</v>
      </c>
      <c r="H98" s="7" t="s">
        <v>20</v>
      </c>
      <c r="I98" s="7">
        <v>71.5</v>
      </c>
      <c r="J98" s="19" t="str">
        <f t="shared" si="7"/>
        <v>胜</v>
      </c>
    </row>
    <row r="99" spans="2:10">
      <c r="B99" s="7"/>
      <c r="C99" s="7"/>
      <c r="D99" s="7"/>
      <c r="E99" s="8"/>
      <c r="F99" s="7" t="s">
        <v>22</v>
      </c>
      <c r="G99" s="7">
        <v>73.7</v>
      </c>
      <c r="H99" s="7">
        <v>123568024</v>
      </c>
      <c r="I99" s="7">
        <v>88.5</v>
      </c>
      <c r="J99" s="19" t="str">
        <f t="shared" si="7"/>
        <v>负</v>
      </c>
    </row>
    <row r="100" spans="2:10">
      <c r="B100" s="7"/>
      <c r="C100" s="7"/>
      <c r="D100" s="7"/>
      <c r="E100" s="8"/>
      <c r="F100" s="7" t="s">
        <v>22</v>
      </c>
      <c r="G100" s="7">
        <v>73.7</v>
      </c>
      <c r="H100" s="7">
        <v>1168438795</v>
      </c>
      <c r="I100" s="7">
        <v>89.1</v>
      </c>
      <c r="J100" s="19" t="str">
        <f t="shared" si="7"/>
        <v>负</v>
      </c>
    </row>
    <row r="101" spans="2:10">
      <c r="B101" s="7"/>
      <c r="C101" s="7"/>
      <c r="D101" s="7"/>
      <c r="E101" s="8"/>
      <c r="F101" s="7" t="s">
        <v>22</v>
      </c>
      <c r="G101" s="7">
        <v>73.7</v>
      </c>
      <c r="H101" s="7" t="s">
        <v>20</v>
      </c>
      <c r="I101" s="20"/>
      <c r="J101" s="19" t="str">
        <f t="shared" si="7"/>
        <v>胜</v>
      </c>
    </row>
    <row r="102" spans="2:10">
      <c r="B102" s="7"/>
      <c r="C102" s="7"/>
      <c r="D102" s="7"/>
      <c r="E102" s="8"/>
      <c r="F102" s="7" t="s">
        <v>23</v>
      </c>
      <c r="G102" s="7">
        <v>83.1</v>
      </c>
      <c r="H102" s="7">
        <v>123568024</v>
      </c>
      <c r="I102" s="7">
        <v>87.6</v>
      </c>
      <c r="J102" s="19" t="str">
        <f t="shared" si="7"/>
        <v>负</v>
      </c>
    </row>
    <row r="103" spans="2:10">
      <c r="B103" s="7"/>
      <c r="C103" s="7"/>
      <c r="D103" s="7"/>
      <c r="E103" s="8"/>
      <c r="F103" s="7" t="s">
        <v>23</v>
      </c>
      <c r="G103" s="7">
        <v>83.1</v>
      </c>
      <c r="H103" s="7">
        <v>1168438795</v>
      </c>
      <c r="I103" s="7">
        <v>90</v>
      </c>
      <c r="J103" s="19" t="str">
        <f t="shared" si="7"/>
        <v>负</v>
      </c>
    </row>
    <row r="104" spans="2:10">
      <c r="B104" s="7"/>
      <c r="C104" s="7"/>
      <c r="D104" s="7"/>
      <c r="E104" s="8"/>
      <c r="F104" s="7" t="s">
        <v>23</v>
      </c>
      <c r="G104" s="7">
        <v>83.1</v>
      </c>
      <c r="H104" s="7" t="s">
        <v>20</v>
      </c>
      <c r="I104" s="20"/>
      <c r="J104" s="19" t="str">
        <f t="shared" si="7"/>
        <v>胜</v>
      </c>
    </row>
    <row r="105" spans="2:10">
      <c r="B105" s="7"/>
      <c r="C105" s="7"/>
      <c r="D105" s="7"/>
      <c r="E105" s="8"/>
      <c r="F105" s="7" t="s">
        <v>24</v>
      </c>
      <c r="G105" s="25"/>
      <c r="H105" s="7">
        <v>123568024</v>
      </c>
      <c r="I105" s="7">
        <v>90.4</v>
      </c>
      <c r="J105" s="19" t="str">
        <f t="shared" si="7"/>
        <v>负</v>
      </c>
    </row>
    <row r="106" spans="2:10">
      <c r="B106" s="7"/>
      <c r="C106" s="7"/>
      <c r="D106" s="7"/>
      <c r="E106" s="8"/>
      <c r="F106" s="7" t="s">
        <v>24</v>
      </c>
      <c r="G106" s="25"/>
      <c r="H106" s="7">
        <v>1168438795</v>
      </c>
      <c r="I106" s="7">
        <v>75.5</v>
      </c>
      <c r="J106" s="19" t="str">
        <f t="shared" si="7"/>
        <v>负</v>
      </c>
    </row>
    <row r="107" spans="2:10">
      <c r="B107" s="7"/>
      <c r="C107" s="7"/>
      <c r="D107" s="7"/>
      <c r="E107" s="8"/>
      <c r="F107" s="7" t="s">
        <v>24</v>
      </c>
      <c r="G107" s="25"/>
      <c r="H107" s="7" t="s">
        <v>20</v>
      </c>
      <c r="I107" s="20"/>
      <c r="J107" s="19" t="str">
        <f t="shared" si="7"/>
        <v>平</v>
      </c>
    </row>
    <row r="108" spans="2:10">
      <c r="B108" s="7" t="s">
        <v>100</v>
      </c>
      <c r="C108" s="7">
        <f>COUNTA(F108:F121)</f>
        <v>14</v>
      </c>
      <c r="D108" s="7">
        <f>COUNTIF(J108:J121,"胜")</f>
        <v>13</v>
      </c>
      <c r="E108" s="8">
        <f>D108/C108</f>
        <v>0.928571428571429</v>
      </c>
      <c r="F108" s="7" t="s">
        <v>19</v>
      </c>
      <c r="G108" s="7">
        <v>86.1</v>
      </c>
      <c r="H108" s="7" t="s">
        <v>177</v>
      </c>
      <c r="I108" s="7">
        <v>79.7</v>
      </c>
      <c r="J108" s="19" t="str">
        <f t="shared" ref="J108:J121" si="8">IF(G108&gt;I108,"胜",IF(G108=I108,"平",IF(G108&lt;I108,"负")))</f>
        <v>胜</v>
      </c>
    </row>
    <row r="109" spans="2:10">
      <c r="B109" s="7"/>
      <c r="C109" s="7"/>
      <c r="D109" s="7"/>
      <c r="E109" s="8"/>
      <c r="F109" s="7" t="s">
        <v>19</v>
      </c>
      <c r="G109" s="7">
        <v>86.1</v>
      </c>
      <c r="H109" s="7" t="s">
        <v>176</v>
      </c>
      <c r="I109" s="7">
        <v>70.4</v>
      </c>
      <c r="J109" s="19" t="str">
        <f t="shared" si="8"/>
        <v>胜</v>
      </c>
    </row>
    <row r="110" spans="2:10">
      <c r="B110" s="7"/>
      <c r="C110" s="7"/>
      <c r="D110" s="7"/>
      <c r="E110" s="8"/>
      <c r="F110" s="7" t="s">
        <v>19</v>
      </c>
      <c r="G110" s="7">
        <v>86.1</v>
      </c>
      <c r="H110" s="7" t="s">
        <v>39</v>
      </c>
      <c r="I110" s="7">
        <v>80.9</v>
      </c>
      <c r="J110" s="19" t="str">
        <f t="shared" si="8"/>
        <v>胜</v>
      </c>
    </row>
    <row r="111" spans="2:10">
      <c r="B111" s="7"/>
      <c r="C111" s="7"/>
      <c r="D111" s="7"/>
      <c r="E111" s="8"/>
      <c r="F111" s="7" t="s">
        <v>22</v>
      </c>
      <c r="G111" s="7">
        <v>85.3</v>
      </c>
      <c r="H111" s="7" t="s">
        <v>177</v>
      </c>
      <c r="I111" s="20"/>
      <c r="J111" s="19" t="str">
        <f t="shared" si="8"/>
        <v>胜</v>
      </c>
    </row>
    <row r="112" spans="2:10">
      <c r="B112" s="7"/>
      <c r="C112" s="7"/>
      <c r="D112" s="7"/>
      <c r="E112" s="8"/>
      <c r="F112" s="7" t="s">
        <v>22</v>
      </c>
      <c r="G112" s="7">
        <v>85.3</v>
      </c>
      <c r="H112" s="7" t="s">
        <v>176</v>
      </c>
      <c r="I112" s="20"/>
      <c r="J112" s="19" t="str">
        <f t="shared" si="8"/>
        <v>胜</v>
      </c>
    </row>
    <row r="113" spans="2:10">
      <c r="B113" s="7"/>
      <c r="C113" s="7"/>
      <c r="D113" s="7"/>
      <c r="E113" s="8"/>
      <c r="F113" s="7" t="s">
        <v>22</v>
      </c>
      <c r="G113" s="7">
        <v>85.3</v>
      </c>
      <c r="H113" s="7" t="s">
        <v>39</v>
      </c>
      <c r="I113" s="7">
        <v>86.2</v>
      </c>
      <c r="J113" s="19" t="str">
        <f t="shared" si="8"/>
        <v>负</v>
      </c>
    </row>
    <row r="114" spans="2:10">
      <c r="B114" s="7"/>
      <c r="C114" s="7"/>
      <c r="D114" s="7"/>
      <c r="E114" s="8"/>
      <c r="F114" s="7" t="s">
        <v>23</v>
      </c>
      <c r="G114" s="7">
        <v>81.9</v>
      </c>
      <c r="H114" s="7" t="s">
        <v>177</v>
      </c>
      <c r="I114" s="25"/>
      <c r="J114" s="19" t="str">
        <f t="shared" si="8"/>
        <v>胜</v>
      </c>
    </row>
    <row r="115" spans="2:10">
      <c r="B115" s="7"/>
      <c r="C115" s="7"/>
      <c r="D115" s="7"/>
      <c r="E115" s="8"/>
      <c r="F115" s="7" t="s">
        <v>23</v>
      </c>
      <c r="G115" s="7">
        <v>81.9</v>
      </c>
      <c r="H115" s="7" t="s">
        <v>176</v>
      </c>
      <c r="I115" s="25"/>
      <c r="J115" s="19" t="str">
        <f t="shared" si="8"/>
        <v>胜</v>
      </c>
    </row>
    <row r="116" spans="2:10">
      <c r="B116" s="7"/>
      <c r="C116" s="7"/>
      <c r="D116" s="7"/>
      <c r="E116" s="8"/>
      <c r="F116" s="7" t="s">
        <v>23</v>
      </c>
      <c r="G116" s="7">
        <v>81.9</v>
      </c>
      <c r="H116" s="7" t="s">
        <v>39</v>
      </c>
      <c r="I116" s="25"/>
      <c r="J116" s="19" t="str">
        <f t="shared" si="8"/>
        <v>胜</v>
      </c>
    </row>
    <row r="117" spans="2:10">
      <c r="B117" s="7"/>
      <c r="C117" s="7"/>
      <c r="D117" s="7"/>
      <c r="E117" s="8"/>
      <c r="F117" s="7" t="s">
        <v>24</v>
      </c>
      <c r="G117" s="7">
        <v>82.5</v>
      </c>
      <c r="H117" s="7" t="s">
        <v>177</v>
      </c>
      <c r="I117" s="25"/>
      <c r="J117" s="19" t="str">
        <f t="shared" si="8"/>
        <v>胜</v>
      </c>
    </row>
    <row r="118" spans="2:10">
      <c r="B118" s="7"/>
      <c r="C118" s="7"/>
      <c r="D118" s="7"/>
      <c r="E118" s="8"/>
      <c r="F118" s="7" t="s">
        <v>24</v>
      </c>
      <c r="G118" s="7">
        <v>82.5</v>
      </c>
      <c r="H118" s="7" t="s">
        <v>176</v>
      </c>
      <c r="I118" s="25"/>
      <c r="J118" s="19" t="str">
        <f t="shared" si="8"/>
        <v>胜</v>
      </c>
    </row>
    <row r="119" spans="2:10">
      <c r="B119" s="7"/>
      <c r="C119" s="7"/>
      <c r="D119" s="7"/>
      <c r="E119" s="8"/>
      <c r="F119" s="7" t="s">
        <v>24</v>
      </c>
      <c r="G119" s="7">
        <v>82.5</v>
      </c>
      <c r="H119" s="7" t="s">
        <v>39</v>
      </c>
      <c r="I119" s="25"/>
      <c r="J119" s="19" t="str">
        <f t="shared" si="8"/>
        <v>胜</v>
      </c>
    </row>
    <row r="120" spans="2:10">
      <c r="B120" s="7"/>
      <c r="C120" s="7"/>
      <c r="D120" s="7"/>
      <c r="E120" s="8"/>
      <c r="F120" s="7" t="s">
        <v>25</v>
      </c>
      <c r="G120" s="7">
        <v>82.5</v>
      </c>
      <c r="H120" s="7">
        <v>835743384</v>
      </c>
      <c r="I120" s="7">
        <v>80.6</v>
      </c>
      <c r="J120" s="19" t="str">
        <f t="shared" si="8"/>
        <v>胜</v>
      </c>
    </row>
    <row r="121" spans="2:10">
      <c r="B121" s="7"/>
      <c r="C121" s="7"/>
      <c r="D121" s="7"/>
      <c r="E121" s="8"/>
      <c r="F121" s="7" t="s">
        <v>27</v>
      </c>
      <c r="G121" s="7">
        <v>86</v>
      </c>
      <c r="H121" s="7">
        <v>835743384</v>
      </c>
      <c r="I121" s="7">
        <v>85.8</v>
      </c>
      <c r="J121" s="19" t="str">
        <f t="shared" si="8"/>
        <v>胜</v>
      </c>
    </row>
    <row r="122" spans="2:10">
      <c r="B122" s="7" t="s">
        <v>177</v>
      </c>
      <c r="C122" s="7">
        <f>COUNTA(F122:F133)</f>
        <v>12</v>
      </c>
      <c r="D122" s="7">
        <f>COUNTIF(J122:J133,"胜")</f>
        <v>1</v>
      </c>
      <c r="E122" s="8">
        <f>D122/C122</f>
        <v>0.0833333333333333</v>
      </c>
      <c r="F122" s="7" t="s">
        <v>19</v>
      </c>
      <c r="G122" s="7">
        <v>79.7</v>
      </c>
      <c r="H122" s="7" t="s">
        <v>100</v>
      </c>
      <c r="I122" s="7">
        <v>86.1</v>
      </c>
      <c r="J122" s="19" t="str">
        <f t="shared" ref="J122:J133" si="9">IF(G122&gt;I122,"胜",IF(G122=I122,"平",IF(G122&lt;I122,"负")))</f>
        <v>负</v>
      </c>
    </row>
    <row r="123" spans="2:10">
      <c r="B123" s="7"/>
      <c r="C123" s="7"/>
      <c r="D123" s="7"/>
      <c r="E123" s="8"/>
      <c r="F123" s="7" t="s">
        <v>19</v>
      </c>
      <c r="G123" s="7">
        <v>79.7</v>
      </c>
      <c r="H123" s="7" t="s">
        <v>176</v>
      </c>
      <c r="I123" s="7">
        <v>70.4</v>
      </c>
      <c r="J123" s="19" t="str">
        <f t="shared" si="9"/>
        <v>胜</v>
      </c>
    </row>
    <row r="124" spans="2:10">
      <c r="B124" s="7"/>
      <c r="C124" s="7"/>
      <c r="D124" s="7"/>
      <c r="E124" s="8"/>
      <c r="F124" s="7" t="s">
        <v>19</v>
      </c>
      <c r="G124" s="7">
        <v>79.7</v>
      </c>
      <c r="H124" s="7" t="s">
        <v>39</v>
      </c>
      <c r="I124" s="7">
        <v>80.9</v>
      </c>
      <c r="J124" s="19" t="str">
        <f t="shared" si="9"/>
        <v>负</v>
      </c>
    </row>
    <row r="125" spans="2:10">
      <c r="B125" s="7"/>
      <c r="C125" s="7"/>
      <c r="D125" s="7"/>
      <c r="E125" s="8"/>
      <c r="F125" s="7" t="s">
        <v>22</v>
      </c>
      <c r="G125" s="25"/>
      <c r="H125" s="7" t="s">
        <v>100</v>
      </c>
      <c r="I125" s="7">
        <v>85.3</v>
      </c>
      <c r="J125" s="19" t="str">
        <f t="shared" si="9"/>
        <v>负</v>
      </c>
    </row>
    <row r="126" spans="2:10">
      <c r="B126" s="7"/>
      <c r="C126" s="7"/>
      <c r="D126" s="7"/>
      <c r="E126" s="8"/>
      <c r="F126" s="7" t="s">
        <v>22</v>
      </c>
      <c r="G126" s="25"/>
      <c r="H126" s="7" t="s">
        <v>176</v>
      </c>
      <c r="I126" s="20"/>
      <c r="J126" s="19" t="str">
        <f t="shared" si="9"/>
        <v>平</v>
      </c>
    </row>
    <row r="127" spans="2:10">
      <c r="B127" s="7"/>
      <c r="C127" s="7"/>
      <c r="D127" s="7"/>
      <c r="E127" s="8"/>
      <c r="F127" s="7" t="s">
        <v>22</v>
      </c>
      <c r="G127" s="25"/>
      <c r="H127" s="7" t="s">
        <v>39</v>
      </c>
      <c r="I127" s="7">
        <v>86.2</v>
      </c>
      <c r="J127" s="19" t="str">
        <f t="shared" si="9"/>
        <v>负</v>
      </c>
    </row>
    <row r="128" spans="2:10">
      <c r="B128" s="7"/>
      <c r="C128" s="7"/>
      <c r="D128" s="7"/>
      <c r="E128" s="8"/>
      <c r="F128" s="7" t="s">
        <v>23</v>
      </c>
      <c r="G128" s="25"/>
      <c r="H128" s="7" t="s">
        <v>100</v>
      </c>
      <c r="I128" s="7">
        <v>81.9</v>
      </c>
      <c r="J128" s="19" t="str">
        <f t="shared" si="9"/>
        <v>负</v>
      </c>
    </row>
    <row r="129" spans="2:10">
      <c r="B129" s="7"/>
      <c r="C129" s="7"/>
      <c r="D129" s="7"/>
      <c r="E129" s="8"/>
      <c r="F129" s="7" t="s">
        <v>23</v>
      </c>
      <c r="G129" s="25"/>
      <c r="H129" s="7" t="s">
        <v>176</v>
      </c>
      <c r="I129" s="20"/>
      <c r="J129" s="19" t="str">
        <f t="shared" si="9"/>
        <v>平</v>
      </c>
    </row>
    <row r="130" spans="2:10">
      <c r="B130" s="7"/>
      <c r="C130" s="7"/>
      <c r="D130" s="7"/>
      <c r="E130" s="8"/>
      <c r="F130" s="7" t="s">
        <v>23</v>
      </c>
      <c r="G130" s="25"/>
      <c r="H130" s="7" t="s">
        <v>39</v>
      </c>
      <c r="I130" s="20"/>
      <c r="J130" s="19" t="str">
        <f t="shared" si="9"/>
        <v>平</v>
      </c>
    </row>
    <row r="131" spans="2:10">
      <c r="B131" s="7"/>
      <c r="C131" s="7"/>
      <c r="D131" s="7"/>
      <c r="E131" s="8"/>
      <c r="F131" s="7" t="s">
        <v>24</v>
      </c>
      <c r="G131" s="25"/>
      <c r="H131" s="7" t="s">
        <v>100</v>
      </c>
      <c r="I131" s="7">
        <v>82.5</v>
      </c>
      <c r="J131" s="19" t="str">
        <f t="shared" si="9"/>
        <v>负</v>
      </c>
    </row>
    <row r="132" spans="2:10">
      <c r="B132" s="7"/>
      <c r="C132" s="7"/>
      <c r="D132" s="7"/>
      <c r="E132" s="8"/>
      <c r="F132" s="7" t="s">
        <v>24</v>
      </c>
      <c r="G132" s="25"/>
      <c r="H132" s="7" t="s">
        <v>176</v>
      </c>
      <c r="I132" s="20"/>
      <c r="J132" s="19" t="str">
        <f t="shared" si="9"/>
        <v>平</v>
      </c>
    </row>
    <row r="133" spans="2:10">
      <c r="B133" s="7"/>
      <c r="C133" s="7"/>
      <c r="D133" s="7"/>
      <c r="E133" s="8"/>
      <c r="F133" s="7" t="s">
        <v>24</v>
      </c>
      <c r="G133" s="25"/>
      <c r="H133" s="7" t="s">
        <v>39</v>
      </c>
      <c r="I133" s="20"/>
      <c r="J133" s="19" t="str">
        <f t="shared" si="9"/>
        <v>平</v>
      </c>
    </row>
    <row r="134" spans="2:10">
      <c r="B134" s="7" t="s">
        <v>176</v>
      </c>
      <c r="C134" s="7">
        <f>COUNTA(F134:F145)</f>
        <v>12</v>
      </c>
      <c r="D134" s="7">
        <f>COUNTIF(J134:J145,"胜")</f>
        <v>0</v>
      </c>
      <c r="E134" s="8">
        <f>D134/C134</f>
        <v>0</v>
      </c>
      <c r="F134" s="7" t="s">
        <v>19</v>
      </c>
      <c r="G134" s="7">
        <v>70.4</v>
      </c>
      <c r="H134" s="7" t="s">
        <v>100</v>
      </c>
      <c r="I134" s="7">
        <v>86.1</v>
      </c>
      <c r="J134" s="19" t="str">
        <f t="shared" ref="J134:J160" si="10">IF(G134&gt;I134,"胜",IF(G134=I134,"平",IF(G134&lt;I134,"负")))</f>
        <v>负</v>
      </c>
    </row>
    <row r="135" spans="2:10">
      <c r="B135" s="7"/>
      <c r="C135" s="7"/>
      <c r="D135" s="7"/>
      <c r="E135" s="8"/>
      <c r="F135" s="7" t="s">
        <v>19</v>
      </c>
      <c r="G135" s="7">
        <v>70.4</v>
      </c>
      <c r="H135" s="7" t="s">
        <v>177</v>
      </c>
      <c r="I135" s="7">
        <v>79.7</v>
      </c>
      <c r="J135" s="19" t="str">
        <f t="shared" si="10"/>
        <v>负</v>
      </c>
    </row>
    <row r="136" spans="2:10">
      <c r="B136" s="7"/>
      <c r="C136" s="7"/>
      <c r="D136" s="7"/>
      <c r="E136" s="8"/>
      <c r="F136" s="7" t="s">
        <v>19</v>
      </c>
      <c r="G136" s="7">
        <v>70.4</v>
      </c>
      <c r="H136" s="7" t="s">
        <v>39</v>
      </c>
      <c r="I136" s="7">
        <v>80.9</v>
      </c>
      <c r="J136" s="19" t="str">
        <f t="shared" si="10"/>
        <v>负</v>
      </c>
    </row>
    <row r="137" spans="2:10">
      <c r="B137" s="7"/>
      <c r="C137" s="7"/>
      <c r="D137" s="7"/>
      <c r="E137" s="8"/>
      <c r="F137" s="7" t="s">
        <v>22</v>
      </c>
      <c r="G137" s="25"/>
      <c r="H137" s="7" t="s">
        <v>100</v>
      </c>
      <c r="I137" s="7">
        <v>85.3</v>
      </c>
      <c r="J137" s="19" t="str">
        <f t="shared" si="10"/>
        <v>负</v>
      </c>
    </row>
    <row r="138" spans="2:10">
      <c r="B138" s="7"/>
      <c r="C138" s="7"/>
      <c r="D138" s="7"/>
      <c r="E138" s="8"/>
      <c r="F138" s="7" t="s">
        <v>22</v>
      </c>
      <c r="G138" s="25"/>
      <c r="H138" s="7" t="s">
        <v>177</v>
      </c>
      <c r="I138" s="20"/>
      <c r="J138" s="19" t="str">
        <f t="shared" si="10"/>
        <v>平</v>
      </c>
    </row>
    <row r="139" spans="2:10">
      <c r="B139" s="7"/>
      <c r="C139" s="7"/>
      <c r="D139" s="7"/>
      <c r="E139" s="8"/>
      <c r="F139" s="7" t="s">
        <v>22</v>
      </c>
      <c r="G139" s="25"/>
      <c r="H139" s="7" t="s">
        <v>39</v>
      </c>
      <c r="I139" s="7">
        <v>86.2</v>
      </c>
      <c r="J139" s="19" t="str">
        <f t="shared" si="10"/>
        <v>负</v>
      </c>
    </row>
    <row r="140" spans="2:10">
      <c r="B140" s="7"/>
      <c r="C140" s="7"/>
      <c r="D140" s="7"/>
      <c r="E140" s="8"/>
      <c r="F140" s="7" t="s">
        <v>23</v>
      </c>
      <c r="G140" s="25"/>
      <c r="H140" s="7" t="s">
        <v>100</v>
      </c>
      <c r="I140" s="7">
        <v>81.9</v>
      </c>
      <c r="J140" s="19" t="str">
        <f t="shared" si="10"/>
        <v>负</v>
      </c>
    </row>
    <row r="141" spans="2:10">
      <c r="B141" s="7"/>
      <c r="C141" s="7"/>
      <c r="D141" s="7"/>
      <c r="E141" s="8"/>
      <c r="F141" s="7" t="s">
        <v>23</v>
      </c>
      <c r="G141" s="25"/>
      <c r="H141" s="7" t="s">
        <v>177</v>
      </c>
      <c r="I141" s="20"/>
      <c r="J141" s="19" t="str">
        <f t="shared" si="10"/>
        <v>平</v>
      </c>
    </row>
    <row r="142" spans="2:10">
      <c r="B142" s="7"/>
      <c r="C142" s="7"/>
      <c r="D142" s="7"/>
      <c r="E142" s="8"/>
      <c r="F142" s="7" t="s">
        <v>23</v>
      </c>
      <c r="G142" s="25"/>
      <c r="H142" s="7" t="s">
        <v>39</v>
      </c>
      <c r="I142" s="25"/>
      <c r="J142" s="19" t="str">
        <f t="shared" si="10"/>
        <v>平</v>
      </c>
    </row>
    <row r="143" spans="2:10">
      <c r="B143" s="7"/>
      <c r="C143" s="7"/>
      <c r="D143" s="7"/>
      <c r="E143" s="8"/>
      <c r="F143" s="7" t="s">
        <v>24</v>
      </c>
      <c r="G143" s="25"/>
      <c r="H143" s="7" t="s">
        <v>100</v>
      </c>
      <c r="I143" s="7">
        <v>82.5</v>
      </c>
      <c r="J143" s="19" t="str">
        <f t="shared" si="10"/>
        <v>负</v>
      </c>
    </row>
    <row r="144" spans="2:10">
      <c r="B144" s="7"/>
      <c r="C144" s="7"/>
      <c r="D144" s="7"/>
      <c r="E144" s="8"/>
      <c r="F144" s="7" t="s">
        <v>24</v>
      </c>
      <c r="G144" s="25"/>
      <c r="H144" s="7" t="s">
        <v>177</v>
      </c>
      <c r="I144" s="25"/>
      <c r="J144" s="19" t="str">
        <f t="shared" si="10"/>
        <v>平</v>
      </c>
    </row>
    <row r="145" spans="2:10">
      <c r="B145" s="7"/>
      <c r="C145" s="7"/>
      <c r="D145" s="7"/>
      <c r="E145" s="8"/>
      <c r="F145" s="7" t="s">
        <v>24</v>
      </c>
      <c r="G145" s="25"/>
      <c r="H145" s="7" t="s">
        <v>39</v>
      </c>
      <c r="I145" s="25"/>
      <c r="J145" s="19" t="str">
        <f t="shared" si="10"/>
        <v>平</v>
      </c>
    </row>
    <row r="146" spans="2:10">
      <c r="B146" s="7" t="s">
        <v>39</v>
      </c>
      <c r="C146" s="5">
        <f>COUNTA(F146:F160)</f>
        <v>15</v>
      </c>
      <c r="D146" s="5">
        <f>COUNTIF(J146:J160,"胜")</f>
        <v>7</v>
      </c>
      <c r="E146" s="6">
        <f>D146/C146</f>
        <v>0.466666666666667</v>
      </c>
      <c r="F146" s="7" t="s">
        <v>19</v>
      </c>
      <c r="G146" s="7">
        <v>80.9</v>
      </c>
      <c r="H146" s="7" t="s">
        <v>100</v>
      </c>
      <c r="I146" s="7">
        <v>86.1</v>
      </c>
      <c r="J146" s="19" t="str">
        <f t="shared" si="10"/>
        <v>负</v>
      </c>
    </row>
    <row r="147" spans="2:10">
      <c r="B147" s="7"/>
      <c r="C147" s="5"/>
      <c r="D147" s="5"/>
      <c r="E147" s="6"/>
      <c r="F147" s="7" t="s">
        <v>19</v>
      </c>
      <c r="G147" s="7">
        <v>80.9</v>
      </c>
      <c r="H147" s="7" t="s">
        <v>177</v>
      </c>
      <c r="I147" s="7">
        <v>79.7</v>
      </c>
      <c r="J147" s="19" t="str">
        <f t="shared" si="10"/>
        <v>胜</v>
      </c>
    </row>
    <row r="148" spans="2:10">
      <c r="B148" s="7"/>
      <c r="C148" s="5"/>
      <c r="D148" s="5"/>
      <c r="E148" s="6"/>
      <c r="F148" s="7" t="s">
        <v>19</v>
      </c>
      <c r="G148" s="7">
        <v>80.9</v>
      </c>
      <c r="H148" s="7" t="s">
        <v>176</v>
      </c>
      <c r="I148" s="7">
        <v>70.4</v>
      </c>
      <c r="J148" s="19" t="str">
        <f t="shared" si="10"/>
        <v>胜</v>
      </c>
    </row>
    <row r="149" spans="2:10">
      <c r="B149" s="7"/>
      <c r="C149" s="5"/>
      <c r="D149" s="5"/>
      <c r="E149" s="6"/>
      <c r="F149" s="7" t="s">
        <v>22</v>
      </c>
      <c r="G149" s="7">
        <v>86.2</v>
      </c>
      <c r="H149" s="7" t="s">
        <v>100</v>
      </c>
      <c r="I149" s="7">
        <v>85.3</v>
      </c>
      <c r="J149" s="19" t="str">
        <f t="shared" si="10"/>
        <v>胜</v>
      </c>
    </row>
    <row r="150" spans="2:10">
      <c r="B150" s="7"/>
      <c r="C150" s="5"/>
      <c r="D150" s="5"/>
      <c r="E150" s="6"/>
      <c r="F150" s="7" t="s">
        <v>22</v>
      </c>
      <c r="G150" s="7">
        <v>86.2</v>
      </c>
      <c r="H150" s="7" t="s">
        <v>177</v>
      </c>
      <c r="I150" s="20"/>
      <c r="J150" s="19" t="str">
        <f t="shared" si="10"/>
        <v>胜</v>
      </c>
    </row>
    <row r="151" spans="2:10">
      <c r="B151" s="7"/>
      <c r="C151" s="5"/>
      <c r="D151" s="5"/>
      <c r="E151" s="6"/>
      <c r="F151" s="7" t="s">
        <v>22</v>
      </c>
      <c r="G151" s="7">
        <v>86.2</v>
      </c>
      <c r="H151" s="7" t="s">
        <v>176</v>
      </c>
      <c r="I151" s="20"/>
      <c r="J151" s="19" t="str">
        <f t="shared" si="10"/>
        <v>胜</v>
      </c>
    </row>
    <row r="152" spans="2:10">
      <c r="B152" s="7"/>
      <c r="C152" s="5"/>
      <c r="D152" s="5"/>
      <c r="E152" s="6"/>
      <c r="F152" s="7" t="s">
        <v>23</v>
      </c>
      <c r="G152" s="20"/>
      <c r="H152" s="7" t="s">
        <v>100</v>
      </c>
      <c r="I152" s="7">
        <v>81.9</v>
      </c>
      <c r="J152" s="19" t="str">
        <f t="shared" si="10"/>
        <v>负</v>
      </c>
    </row>
    <row r="153" spans="2:10">
      <c r="B153" s="7"/>
      <c r="C153" s="5"/>
      <c r="D153" s="5"/>
      <c r="E153" s="6"/>
      <c r="F153" s="7" t="s">
        <v>23</v>
      </c>
      <c r="G153" s="20"/>
      <c r="H153" s="7" t="s">
        <v>177</v>
      </c>
      <c r="I153" s="20"/>
      <c r="J153" s="19" t="str">
        <f t="shared" si="10"/>
        <v>平</v>
      </c>
    </row>
    <row r="154" spans="2:10">
      <c r="B154" s="7"/>
      <c r="C154" s="5"/>
      <c r="D154" s="5"/>
      <c r="E154" s="6"/>
      <c r="F154" s="7" t="s">
        <v>23</v>
      </c>
      <c r="G154" s="20"/>
      <c r="H154" s="7" t="s">
        <v>176</v>
      </c>
      <c r="I154" s="20"/>
      <c r="J154" s="19" t="str">
        <f t="shared" si="10"/>
        <v>平</v>
      </c>
    </row>
    <row r="155" spans="2:10">
      <c r="B155" s="7"/>
      <c r="C155" s="5"/>
      <c r="D155" s="5"/>
      <c r="E155" s="6"/>
      <c r="F155" s="7" t="s">
        <v>24</v>
      </c>
      <c r="G155" s="20"/>
      <c r="H155" s="7" t="s">
        <v>100</v>
      </c>
      <c r="I155" s="7">
        <v>82.5</v>
      </c>
      <c r="J155" s="19" t="str">
        <f t="shared" si="10"/>
        <v>负</v>
      </c>
    </row>
    <row r="156" spans="2:10">
      <c r="B156" s="7"/>
      <c r="C156" s="5"/>
      <c r="D156" s="5"/>
      <c r="E156" s="6"/>
      <c r="F156" s="7" t="s">
        <v>24</v>
      </c>
      <c r="G156" s="20"/>
      <c r="H156" s="7" t="s">
        <v>177</v>
      </c>
      <c r="I156" s="20"/>
      <c r="J156" s="19" t="str">
        <f t="shared" si="10"/>
        <v>平</v>
      </c>
    </row>
    <row r="157" spans="2:10">
      <c r="B157" s="7"/>
      <c r="C157" s="5"/>
      <c r="D157" s="5"/>
      <c r="E157" s="6"/>
      <c r="F157" s="7" t="s">
        <v>24</v>
      </c>
      <c r="G157" s="20"/>
      <c r="H157" s="7" t="s">
        <v>176</v>
      </c>
      <c r="I157" s="20"/>
      <c r="J157" s="19" t="str">
        <f t="shared" si="10"/>
        <v>平</v>
      </c>
    </row>
    <row r="158" spans="2:10">
      <c r="B158" s="7"/>
      <c r="C158" s="5"/>
      <c r="D158" s="5"/>
      <c r="E158" s="6"/>
      <c r="F158" s="7" t="s">
        <v>25</v>
      </c>
      <c r="G158" s="7">
        <v>89.3</v>
      </c>
      <c r="H158" s="7" t="s">
        <v>98</v>
      </c>
      <c r="I158" s="7">
        <v>86.1</v>
      </c>
      <c r="J158" s="19" t="str">
        <f t="shared" si="10"/>
        <v>胜</v>
      </c>
    </row>
    <row r="159" spans="2:10">
      <c r="B159" s="7"/>
      <c r="C159" s="5"/>
      <c r="D159" s="5"/>
      <c r="E159" s="6"/>
      <c r="F159" s="7" t="s">
        <v>27</v>
      </c>
      <c r="G159" s="7">
        <v>88.8</v>
      </c>
      <c r="H159" s="7" t="s">
        <v>98</v>
      </c>
      <c r="I159" s="20"/>
      <c r="J159" s="19" t="str">
        <f t="shared" si="10"/>
        <v>胜</v>
      </c>
    </row>
    <row r="160" spans="2:10">
      <c r="B160" s="7"/>
      <c r="C160" s="5"/>
      <c r="D160" s="5"/>
      <c r="E160" s="6"/>
      <c r="F160" s="7" t="s">
        <v>181</v>
      </c>
      <c r="G160" s="20"/>
      <c r="H160" s="7" t="s">
        <v>26</v>
      </c>
      <c r="I160" s="7">
        <v>86.8</v>
      </c>
      <c r="J160" s="19" t="str">
        <f t="shared" si="10"/>
        <v>负</v>
      </c>
    </row>
    <row r="161" spans="2:10">
      <c r="B161" s="7" t="s">
        <v>98</v>
      </c>
      <c r="C161" s="7">
        <f>COUNTA(F161:F174)</f>
        <v>14</v>
      </c>
      <c r="D161" s="7">
        <f>COUNTIF(J161:J174,"胜")</f>
        <v>9</v>
      </c>
      <c r="E161" s="8">
        <f>D161/C161</f>
        <v>0.642857142857143</v>
      </c>
      <c r="F161" s="7" t="s">
        <v>19</v>
      </c>
      <c r="G161" s="7">
        <v>84.5</v>
      </c>
      <c r="H161" s="7" t="s">
        <v>72</v>
      </c>
      <c r="I161" s="7">
        <v>88.7</v>
      </c>
      <c r="J161" s="19" t="str">
        <f t="shared" ref="J161:J174" si="11">IF(G161&gt;I161,"胜",IF(G161=I161,"平",IF(G161&lt;I161,"负")))</f>
        <v>负</v>
      </c>
    </row>
    <row r="162" spans="2:10">
      <c r="B162" s="7"/>
      <c r="C162" s="7"/>
      <c r="D162" s="7"/>
      <c r="E162" s="8"/>
      <c r="F162" s="7" t="s">
        <v>19</v>
      </c>
      <c r="G162" s="7">
        <v>84.5</v>
      </c>
      <c r="H162" s="7">
        <v>835743384</v>
      </c>
      <c r="I162" s="7">
        <v>86.3</v>
      </c>
      <c r="J162" s="19" t="str">
        <f t="shared" si="11"/>
        <v>负</v>
      </c>
    </row>
    <row r="163" spans="2:10">
      <c r="B163" s="7"/>
      <c r="C163" s="7"/>
      <c r="D163" s="7"/>
      <c r="E163" s="8"/>
      <c r="F163" s="7" t="s">
        <v>19</v>
      </c>
      <c r="G163" s="7">
        <v>84.5</v>
      </c>
      <c r="H163" s="7" t="s">
        <v>99</v>
      </c>
      <c r="I163" s="7">
        <v>52</v>
      </c>
      <c r="J163" s="19" t="str">
        <f t="shared" si="11"/>
        <v>胜</v>
      </c>
    </row>
    <row r="164" spans="2:10">
      <c r="B164" s="7"/>
      <c r="C164" s="7"/>
      <c r="D164" s="7"/>
      <c r="E164" s="8"/>
      <c r="F164" s="7" t="s">
        <v>22</v>
      </c>
      <c r="G164" s="7">
        <v>83.3</v>
      </c>
      <c r="H164" s="7" t="s">
        <v>72</v>
      </c>
      <c r="I164" s="7">
        <v>82.6</v>
      </c>
      <c r="J164" s="19" t="str">
        <f t="shared" si="11"/>
        <v>胜</v>
      </c>
    </row>
    <row r="165" spans="2:10">
      <c r="B165" s="7"/>
      <c r="C165" s="7"/>
      <c r="D165" s="7"/>
      <c r="E165" s="8"/>
      <c r="F165" s="7" t="s">
        <v>22</v>
      </c>
      <c r="G165" s="7">
        <v>83.3</v>
      </c>
      <c r="H165" s="7">
        <v>835743384</v>
      </c>
      <c r="I165" s="7">
        <v>86.3</v>
      </c>
      <c r="J165" s="19" t="str">
        <f t="shared" si="11"/>
        <v>负</v>
      </c>
    </row>
    <row r="166" spans="2:10">
      <c r="B166" s="7"/>
      <c r="C166" s="7"/>
      <c r="D166" s="7"/>
      <c r="E166" s="8"/>
      <c r="F166" s="7" t="s">
        <v>22</v>
      </c>
      <c r="G166" s="7">
        <v>83.3</v>
      </c>
      <c r="H166" s="7" t="s">
        <v>99</v>
      </c>
      <c r="I166" s="7">
        <v>31.1</v>
      </c>
      <c r="J166" s="19" t="str">
        <f t="shared" si="11"/>
        <v>胜</v>
      </c>
    </row>
    <row r="167" spans="2:10">
      <c r="B167" s="7"/>
      <c r="C167" s="7"/>
      <c r="D167" s="7"/>
      <c r="E167" s="8"/>
      <c r="F167" s="7" t="s">
        <v>23</v>
      </c>
      <c r="G167" s="7">
        <v>91.1</v>
      </c>
      <c r="H167" s="7" t="s">
        <v>72</v>
      </c>
      <c r="I167" s="7">
        <v>83.5</v>
      </c>
      <c r="J167" s="19" t="str">
        <f t="shared" si="11"/>
        <v>胜</v>
      </c>
    </row>
    <row r="168" spans="2:10">
      <c r="B168" s="7"/>
      <c r="C168" s="7"/>
      <c r="D168" s="7"/>
      <c r="E168" s="8"/>
      <c r="F168" s="7" t="s">
        <v>23</v>
      </c>
      <c r="G168" s="7">
        <v>91.1</v>
      </c>
      <c r="H168" s="7">
        <v>835743384</v>
      </c>
      <c r="I168" s="7">
        <v>85.3</v>
      </c>
      <c r="J168" s="19" t="str">
        <f t="shared" si="11"/>
        <v>胜</v>
      </c>
    </row>
    <row r="169" spans="2:10">
      <c r="B169" s="7"/>
      <c r="C169" s="7"/>
      <c r="D169" s="7"/>
      <c r="E169" s="8"/>
      <c r="F169" s="7" t="s">
        <v>23</v>
      </c>
      <c r="G169" s="7">
        <v>91.1</v>
      </c>
      <c r="H169" s="7" t="s">
        <v>99</v>
      </c>
      <c r="I169" s="7">
        <v>59.2</v>
      </c>
      <c r="J169" s="19" t="str">
        <f t="shared" si="11"/>
        <v>胜</v>
      </c>
    </row>
    <row r="170" spans="2:10">
      <c r="B170" s="7"/>
      <c r="C170" s="7"/>
      <c r="D170" s="7"/>
      <c r="E170" s="8"/>
      <c r="F170" s="7" t="s">
        <v>24</v>
      </c>
      <c r="G170" s="7">
        <v>86</v>
      </c>
      <c r="H170" s="7" t="s">
        <v>72</v>
      </c>
      <c r="I170" s="7">
        <v>83</v>
      </c>
      <c r="J170" s="19" t="str">
        <f t="shared" si="11"/>
        <v>胜</v>
      </c>
    </row>
    <row r="171" spans="2:10">
      <c r="B171" s="7"/>
      <c r="C171" s="7"/>
      <c r="D171" s="7"/>
      <c r="E171" s="8"/>
      <c r="F171" s="7" t="s">
        <v>24</v>
      </c>
      <c r="G171" s="7">
        <v>86</v>
      </c>
      <c r="H171" s="7">
        <v>835743384</v>
      </c>
      <c r="I171" s="7">
        <v>85.7</v>
      </c>
      <c r="J171" s="19" t="str">
        <f t="shared" si="11"/>
        <v>胜</v>
      </c>
    </row>
    <row r="172" spans="2:10">
      <c r="B172" s="7"/>
      <c r="C172" s="7"/>
      <c r="D172" s="7"/>
      <c r="E172" s="8"/>
      <c r="F172" s="7" t="s">
        <v>24</v>
      </c>
      <c r="G172" s="7">
        <v>86</v>
      </c>
      <c r="H172" s="7" t="s">
        <v>99</v>
      </c>
      <c r="I172" s="7">
        <v>46.9</v>
      </c>
      <c r="J172" s="19" t="str">
        <f t="shared" si="11"/>
        <v>胜</v>
      </c>
    </row>
    <row r="173" spans="2:10">
      <c r="B173" s="7"/>
      <c r="C173" s="7"/>
      <c r="D173" s="7"/>
      <c r="E173" s="8"/>
      <c r="F173" s="7" t="s">
        <v>25</v>
      </c>
      <c r="G173" s="7">
        <v>86.1</v>
      </c>
      <c r="H173" s="7" t="s">
        <v>39</v>
      </c>
      <c r="I173" s="7">
        <v>89.3</v>
      </c>
      <c r="J173" s="19" t="str">
        <f t="shared" si="11"/>
        <v>负</v>
      </c>
    </row>
    <row r="174" spans="2:10">
      <c r="B174" s="7"/>
      <c r="C174" s="7"/>
      <c r="D174" s="7"/>
      <c r="E174" s="8"/>
      <c r="F174" s="7" t="s">
        <v>27</v>
      </c>
      <c r="G174" s="20"/>
      <c r="H174" s="7" t="s">
        <v>39</v>
      </c>
      <c r="I174" s="7">
        <v>88.8</v>
      </c>
      <c r="J174" s="19" t="str">
        <f t="shared" si="11"/>
        <v>负</v>
      </c>
    </row>
    <row r="175" spans="2:10">
      <c r="B175" s="7" t="s">
        <v>72</v>
      </c>
      <c r="C175" s="7">
        <f>COUNTA(F175:F186)</f>
        <v>12</v>
      </c>
      <c r="D175" s="7">
        <f>COUNTIF(J175:J186,"胜")</f>
        <v>6</v>
      </c>
      <c r="E175" s="8">
        <f>D175/C175</f>
        <v>0.5</v>
      </c>
      <c r="F175" s="7" t="s">
        <v>19</v>
      </c>
      <c r="G175" s="7">
        <v>88.7</v>
      </c>
      <c r="H175" s="7" t="s">
        <v>98</v>
      </c>
      <c r="I175" s="7">
        <v>84.5</v>
      </c>
      <c r="J175" s="19" t="str">
        <f t="shared" ref="J175:J187" si="12">IF(G175&gt;I175,"胜",IF(G175=I175,"平",IF(G175&lt;I175,"负")))</f>
        <v>胜</v>
      </c>
    </row>
    <row r="176" spans="2:10">
      <c r="B176" s="7"/>
      <c r="C176" s="7"/>
      <c r="D176" s="7"/>
      <c r="E176" s="8"/>
      <c r="F176" s="7" t="s">
        <v>19</v>
      </c>
      <c r="G176" s="7">
        <v>88.7</v>
      </c>
      <c r="H176" s="7">
        <v>835743384</v>
      </c>
      <c r="I176" s="7">
        <v>86.3</v>
      </c>
      <c r="J176" s="19" t="str">
        <f t="shared" si="12"/>
        <v>胜</v>
      </c>
    </row>
    <row r="177" spans="2:10">
      <c r="B177" s="7"/>
      <c r="C177" s="7"/>
      <c r="D177" s="7"/>
      <c r="E177" s="8"/>
      <c r="F177" s="7" t="s">
        <v>19</v>
      </c>
      <c r="G177" s="7">
        <v>88.7</v>
      </c>
      <c r="H177" s="7" t="s">
        <v>99</v>
      </c>
      <c r="I177" s="7">
        <v>52</v>
      </c>
      <c r="J177" s="19" t="str">
        <f t="shared" si="12"/>
        <v>胜</v>
      </c>
    </row>
    <row r="178" spans="2:10">
      <c r="B178" s="7"/>
      <c r="C178" s="7"/>
      <c r="D178" s="7"/>
      <c r="E178" s="8"/>
      <c r="F178" s="7" t="s">
        <v>22</v>
      </c>
      <c r="G178" s="7">
        <v>82.6</v>
      </c>
      <c r="H178" s="7" t="s">
        <v>98</v>
      </c>
      <c r="I178" s="7">
        <v>83.3</v>
      </c>
      <c r="J178" s="19" t="str">
        <f t="shared" si="12"/>
        <v>负</v>
      </c>
    </row>
    <row r="179" spans="2:10">
      <c r="B179" s="7"/>
      <c r="C179" s="7"/>
      <c r="D179" s="7"/>
      <c r="E179" s="8"/>
      <c r="F179" s="7" t="s">
        <v>22</v>
      </c>
      <c r="G179" s="7">
        <v>82.6</v>
      </c>
      <c r="H179" s="7">
        <v>835743384</v>
      </c>
      <c r="I179" s="7">
        <v>86.3</v>
      </c>
      <c r="J179" s="19" t="str">
        <f t="shared" si="12"/>
        <v>负</v>
      </c>
    </row>
    <row r="180" spans="2:10">
      <c r="B180" s="7"/>
      <c r="C180" s="7"/>
      <c r="D180" s="7"/>
      <c r="E180" s="8"/>
      <c r="F180" s="7" t="s">
        <v>22</v>
      </c>
      <c r="G180" s="7">
        <v>82.6</v>
      </c>
      <c r="H180" s="7" t="s">
        <v>99</v>
      </c>
      <c r="I180" s="7">
        <v>31.1</v>
      </c>
      <c r="J180" s="19" t="str">
        <f t="shared" si="12"/>
        <v>胜</v>
      </c>
    </row>
    <row r="181" spans="2:10">
      <c r="B181" s="7"/>
      <c r="C181" s="7"/>
      <c r="D181" s="7"/>
      <c r="E181" s="8"/>
      <c r="F181" s="7" t="s">
        <v>23</v>
      </c>
      <c r="G181" s="7">
        <v>83.5</v>
      </c>
      <c r="H181" s="7" t="s">
        <v>98</v>
      </c>
      <c r="I181" s="7">
        <v>91.1</v>
      </c>
      <c r="J181" s="19" t="str">
        <f t="shared" si="12"/>
        <v>负</v>
      </c>
    </row>
    <row r="182" spans="2:10">
      <c r="B182" s="7"/>
      <c r="C182" s="7"/>
      <c r="D182" s="7"/>
      <c r="E182" s="8"/>
      <c r="F182" s="7" t="s">
        <v>23</v>
      </c>
      <c r="G182" s="7">
        <v>83.5</v>
      </c>
      <c r="H182" s="7">
        <v>835743384</v>
      </c>
      <c r="I182" s="7">
        <v>85.3</v>
      </c>
      <c r="J182" s="19" t="str">
        <f t="shared" si="12"/>
        <v>负</v>
      </c>
    </row>
    <row r="183" spans="2:10">
      <c r="B183" s="7"/>
      <c r="C183" s="7"/>
      <c r="D183" s="7"/>
      <c r="E183" s="8"/>
      <c r="F183" s="7" t="s">
        <v>23</v>
      </c>
      <c r="G183" s="7">
        <v>83.5</v>
      </c>
      <c r="H183" s="7" t="s">
        <v>99</v>
      </c>
      <c r="I183" s="7">
        <v>59.2</v>
      </c>
      <c r="J183" s="19" t="str">
        <f t="shared" si="12"/>
        <v>胜</v>
      </c>
    </row>
    <row r="184" spans="2:10">
      <c r="B184" s="7"/>
      <c r="C184" s="7"/>
      <c r="D184" s="7"/>
      <c r="E184" s="8"/>
      <c r="F184" s="7" t="s">
        <v>24</v>
      </c>
      <c r="G184" s="7">
        <v>83</v>
      </c>
      <c r="H184" s="7" t="s">
        <v>98</v>
      </c>
      <c r="I184" s="7">
        <v>86</v>
      </c>
      <c r="J184" s="19" t="str">
        <f t="shared" si="12"/>
        <v>负</v>
      </c>
    </row>
    <row r="185" spans="2:10">
      <c r="B185" s="7"/>
      <c r="C185" s="7"/>
      <c r="D185" s="7"/>
      <c r="E185" s="8"/>
      <c r="F185" s="7" t="s">
        <v>24</v>
      </c>
      <c r="G185" s="7">
        <v>83</v>
      </c>
      <c r="H185" s="7">
        <v>835743384</v>
      </c>
      <c r="I185" s="7">
        <v>85.7</v>
      </c>
      <c r="J185" s="19" t="str">
        <f t="shared" si="12"/>
        <v>负</v>
      </c>
    </row>
    <row r="186" spans="2:10">
      <c r="B186" s="7"/>
      <c r="C186" s="7"/>
      <c r="D186" s="7"/>
      <c r="E186" s="8"/>
      <c r="F186" s="7" t="s">
        <v>24</v>
      </c>
      <c r="G186" s="7">
        <v>83</v>
      </c>
      <c r="H186" s="7" t="s">
        <v>99</v>
      </c>
      <c r="I186" s="7">
        <v>46.9</v>
      </c>
      <c r="J186" s="19" t="str">
        <f t="shared" si="12"/>
        <v>胜</v>
      </c>
    </row>
    <row r="187" spans="2:10">
      <c r="B187" s="7">
        <v>835743384</v>
      </c>
      <c r="C187" s="7">
        <f>COUNTA(F187:F200)</f>
        <v>14</v>
      </c>
      <c r="D187" s="7">
        <f>COUNTIF(J187:J200,"胜")</f>
        <v>9</v>
      </c>
      <c r="E187" s="8">
        <f>D187/C187</f>
        <v>0.642857142857143</v>
      </c>
      <c r="F187" s="7" t="s">
        <v>19</v>
      </c>
      <c r="G187" s="7">
        <v>86.3</v>
      </c>
      <c r="H187" s="7" t="s">
        <v>98</v>
      </c>
      <c r="I187" s="7">
        <v>84.5</v>
      </c>
      <c r="J187" s="19" t="str">
        <f t="shared" ref="J187:J200" si="13">IF(G187&gt;I187,"胜",IF(G187=I187,"平",IF(G187&lt;I187,"负")))</f>
        <v>胜</v>
      </c>
    </row>
    <row r="188" spans="2:10">
      <c r="B188" s="7"/>
      <c r="C188" s="7"/>
      <c r="D188" s="7"/>
      <c r="E188" s="8"/>
      <c r="F188" s="7" t="s">
        <v>19</v>
      </c>
      <c r="G188" s="7">
        <v>86.3</v>
      </c>
      <c r="H188" s="7" t="s">
        <v>72</v>
      </c>
      <c r="I188" s="7">
        <v>88.7</v>
      </c>
      <c r="J188" s="19" t="str">
        <f t="shared" si="13"/>
        <v>负</v>
      </c>
    </row>
    <row r="189" spans="2:10">
      <c r="B189" s="7"/>
      <c r="C189" s="7"/>
      <c r="D189" s="7"/>
      <c r="E189" s="8"/>
      <c r="F189" s="7" t="s">
        <v>19</v>
      </c>
      <c r="G189" s="7">
        <v>86.3</v>
      </c>
      <c r="H189" s="7" t="s">
        <v>99</v>
      </c>
      <c r="I189" s="7">
        <v>52</v>
      </c>
      <c r="J189" s="19" t="str">
        <f t="shared" si="13"/>
        <v>胜</v>
      </c>
    </row>
    <row r="190" spans="2:10">
      <c r="B190" s="7"/>
      <c r="C190" s="7"/>
      <c r="D190" s="7"/>
      <c r="E190" s="8"/>
      <c r="F190" s="7" t="s">
        <v>22</v>
      </c>
      <c r="G190" s="7">
        <v>86.3</v>
      </c>
      <c r="H190" s="7" t="s">
        <v>98</v>
      </c>
      <c r="I190" s="7">
        <v>83.3</v>
      </c>
      <c r="J190" s="19" t="str">
        <f t="shared" si="13"/>
        <v>胜</v>
      </c>
    </row>
    <row r="191" spans="2:10">
      <c r="B191" s="7"/>
      <c r="C191" s="7"/>
      <c r="D191" s="7"/>
      <c r="E191" s="8"/>
      <c r="F191" s="7" t="s">
        <v>22</v>
      </c>
      <c r="G191" s="7">
        <v>86.3</v>
      </c>
      <c r="H191" s="7" t="s">
        <v>72</v>
      </c>
      <c r="I191" s="7">
        <v>82.6</v>
      </c>
      <c r="J191" s="19" t="str">
        <f t="shared" si="13"/>
        <v>胜</v>
      </c>
    </row>
    <row r="192" spans="2:10">
      <c r="B192" s="7"/>
      <c r="C192" s="7"/>
      <c r="D192" s="7"/>
      <c r="E192" s="8"/>
      <c r="F192" s="7" t="s">
        <v>22</v>
      </c>
      <c r="G192" s="7">
        <v>86.3</v>
      </c>
      <c r="H192" s="7" t="s">
        <v>99</v>
      </c>
      <c r="I192" s="7">
        <v>31.1</v>
      </c>
      <c r="J192" s="19" t="str">
        <f t="shared" si="13"/>
        <v>胜</v>
      </c>
    </row>
    <row r="193" spans="2:10">
      <c r="B193" s="7"/>
      <c r="C193" s="7"/>
      <c r="D193" s="7"/>
      <c r="E193" s="8"/>
      <c r="F193" s="7" t="s">
        <v>23</v>
      </c>
      <c r="G193" s="7">
        <v>85.3</v>
      </c>
      <c r="H193" s="7" t="s">
        <v>98</v>
      </c>
      <c r="I193" s="7">
        <v>91.1</v>
      </c>
      <c r="J193" s="19" t="str">
        <f t="shared" si="13"/>
        <v>负</v>
      </c>
    </row>
    <row r="194" spans="2:10">
      <c r="B194" s="7"/>
      <c r="C194" s="7"/>
      <c r="D194" s="7"/>
      <c r="E194" s="8"/>
      <c r="F194" s="7" t="s">
        <v>23</v>
      </c>
      <c r="G194" s="7">
        <v>85.3</v>
      </c>
      <c r="H194" s="7" t="s">
        <v>72</v>
      </c>
      <c r="I194" s="7">
        <v>83.5</v>
      </c>
      <c r="J194" s="19" t="str">
        <f t="shared" si="13"/>
        <v>胜</v>
      </c>
    </row>
    <row r="195" spans="2:10">
      <c r="B195" s="7"/>
      <c r="C195" s="7"/>
      <c r="D195" s="7"/>
      <c r="E195" s="8"/>
      <c r="F195" s="7" t="s">
        <v>23</v>
      </c>
      <c r="G195" s="7">
        <v>85.3</v>
      </c>
      <c r="H195" s="7" t="s">
        <v>99</v>
      </c>
      <c r="I195" s="7">
        <v>59.2</v>
      </c>
      <c r="J195" s="19" t="str">
        <f t="shared" si="13"/>
        <v>胜</v>
      </c>
    </row>
    <row r="196" spans="2:10">
      <c r="B196" s="7"/>
      <c r="C196" s="7"/>
      <c r="D196" s="7"/>
      <c r="E196" s="8"/>
      <c r="F196" s="7" t="s">
        <v>24</v>
      </c>
      <c r="G196" s="7">
        <v>85.7</v>
      </c>
      <c r="H196" s="7" t="s">
        <v>98</v>
      </c>
      <c r="I196" s="7">
        <v>86</v>
      </c>
      <c r="J196" s="19" t="str">
        <f t="shared" si="13"/>
        <v>负</v>
      </c>
    </row>
    <row r="197" spans="2:10">
      <c r="B197" s="7"/>
      <c r="C197" s="7"/>
      <c r="D197" s="7"/>
      <c r="E197" s="8"/>
      <c r="F197" s="7" t="s">
        <v>24</v>
      </c>
      <c r="G197" s="7">
        <v>85.7</v>
      </c>
      <c r="H197" s="7" t="s">
        <v>72</v>
      </c>
      <c r="I197" s="7">
        <v>83</v>
      </c>
      <c r="J197" s="19" t="str">
        <f t="shared" si="13"/>
        <v>胜</v>
      </c>
    </row>
    <row r="198" spans="2:10">
      <c r="B198" s="7"/>
      <c r="C198" s="7"/>
      <c r="D198" s="7"/>
      <c r="E198" s="8"/>
      <c r="F198" s="7" t="s">
        <v>24</v>
      </c>
      <c r="G198" s="7">
        <v>85.7</v>
      </c>
      <c r="H198" s="7" t="s">
        <v>99</v>
      </c>
      <c r="I198" s="7">
        <v>46.9</v>
      </c>
      <c r="J198" s="19" t="str">
        <f t="shared" si="13"/>
        <v>胜</v>
      </c>
    </row>
    <row r="199" spans="2:10">
      <c r="B199" s="7"/>
      <c r="C199" s="7"/>
      <c r="D199" s="7"/>
      <c r="E199" s="8"/>
      <c r="F199" s="7" t="s">
        <v>25</v>
      </c>
      <c r="G199" s="7">
        <v>80.6</v>
      </c>
      <c r="H199" s="7" t="s">
        <v>100</v>
      </c>
      <c r="I199" s="7">
        <v>82.5</v>
      </c>
      <c r="J199" s="19" t="str">
        <f t="shared" si="13"/>
        <v>负</v>
      </c>
    </row>
    <row r="200" spans="2:10">
      <c r="B200" s="7"/>
      <c r="C200" s="7"/>
      <c r="D200" s="7"/>
      <c r="E200" s="8"/>
      <c r="F200" s="7" t="s">
        <v>27</v>
      </c>
      <c r="G200" s="7">
        <v>85.8</v>
      </c>
      <c r="H200" s="7" t="s">
        <v>100</v>
      </c>
      <c r="I200" s="7">
        <v>86</v>
      </c>
      <c r="J200" s="19" t="str">
        <f t="shared" si="13"/>
        <v>负</v>
      </c>
    </row>
    <row r="201" spans="2:10">
      <c r="B201" s="7" t="s">
        <v>99</v>
      </c>
      <c r="C201" s="7">
        <f>COUNTA(F201:F212)</f>
        <v>12</v>
      </c>
      <c r="D201" s="7">
        <f>COUNTIF(J201:J212,"胜")</f>
        <v>0</v>
      </c>
      <c r="E201" s="8">
        <f>D201/C201</f>
        <v>0</v>
      </c>
      <c r="F201" s="7" t="s">
        <v>19</v>
      </c>
      <c r="G201" s="7">
        <v>52</v>
      </c>
      <c r="H201" s="7" t="s">
        <v>98</v>
      </c>
      <c r="I201" s="7">
        <v>84.5</v>
      </c>
      <c r="J201" s="19" t="str">
        <f t="shared" ref="J201:J212" si="14">IF(G201&gt;I201,"胜",IF(G201=I201,"平",IF(G201&lt;I201,"负")))</f>
        <v>负</v>
      </c>
    </row>
    <row r="202" spans="2:10">
      <c r="B202" s="7"/>
      <c r="C202" s="7"/>
      <c r="D202" s="7"/>
      <c r="E202" s="8"/>
      <c r="F202" s="7" t="s">
        <v>19</v>
      </c>
      <c r="G202" s="7">
        <v>52</v>
      </c>
      <c r="H202" s="7" t="s">
        <v>72</v>
      </c>
      <c r="I202" s="7">
        <v>88.7</v>
      </c>
      <c r="J202" s="19" t="str">
        <f t="shared" si="14"/>
        <v>负</v>
      </c>
    </row>
    <row r="203" spans="2:10">
      <c r="B203" s="7"/>
      <c r="C203" s="7"/>
      <c r="D203" s="7"/>
      <c r="E203" s="8"/>
      <c r="F203" s="7" t="s">
        <v>19</v>
      </c>
      <c r="G203" s="7">
        <v>52</v>
      </c>
      <c r="H203" s="7">
        <v>835743384</v>
      </c>
      <c r="I203" s="7">
        <v>86.3</v>
      </c>
      <c r="J203" s="19" t="str">
        <f t="shared" si="14"/>
        <v>负</v>
      </c>
    </row>
    <row r="204" spans="2:10">
      <c r="B204" s="7"/>
      <c r="C204" s="7"/>
      <c r="D204" s="7"/>
      <c r="E204" s="8"/>
      <c r="F204" s="7" t="s">
        <v>22</v>
      </c>
      <c r="G204" s="7">
        <v>31.1</v>
      </c>
      <c r="H204" s="7" t="s">
        <v>98</v>
      </c>
      <c r="I204" s="7">
        <v>83.3</v>
      </c>
      <c r="J204" s="19" t="str">
        <f t="shared" si="14"/>
        <v>负</v>
      </c>
    </row>
    <row r="205" spans="2:10">
      <c r="B205" s="7"/>
      <c r="C205" s="7"/>
      <c r="D205" s="7"/>
      <c r="E205" s="8"/>
      <c r="F205" s="7" t="s">
        <v>22</v>
      </c>
      <c r="G205" s="7">
        <v>31.1</v>
      </c>
      <c r="H205" s="7" t="s">
        <v>72</v>
      </c>
      <c r="I205" s="7">
        <v>82.6</v>
      </c>
      <c r="J205" s="19" t="str">
        <f t="shared" si="14"/>
        <v>负</v>
      </c>
    </row>
    <row r="206" spans="2:10">
      <c r="B206" s="7"/>
      <c r="C206" s="7"/>
      <c r="D206" s="7"/>
      <c r="E206" s="8"/>
      <c r="F206" s="7" t="s">
        <v>22</v>
      </c>
      <c r="G206" s="7">
        <v>31.1</v>
      </c>
      <c r="H206" s="7">
        <v>835743384</v>
      </c>
      <c r="I206" s="7">
        <v>86.3</v>
      </c>
      <c r="J206" s="19" t="str">
        <f t="shared" si="14"/>
        <v>负</v>
      </c>
    </row>
    <row r="207" spans="2:10">
      <c r="B207" s="7"/>
      <c r="C207" s="7"/>
      <c r="D207" s="7"/>
      <c r="E207" s="8"/>
      <c r="F207" s="7" t="s">
        <v>23</v>
      </c>
      <c r="G207" s="7">
        <v>59.2</v>
      </c>
      <c r="H207" s="7" t="s">
        <v>98</v>
      </c>
      <c r="I207" s="7">
        <v>91.1</v>
      </c>
      <c r="J207" s="19" t="str">
        <f t="shared" si="14"/>
        <v>负</v>
      </c>
    </row>
    <row r="208" spans="2:10">
      <c r="B208" s="7"/>
      <c r="C208" s="7"/>
      <c r="D208" s="7"/>
      <c r="E208" s="8"/>
      <c r="F208" s="7" t="s">
        <v>23</v>
      </c>
      <c r="G208" s="7">
        <v>59.2</v>
      </c>
      <c r="H208" s="7" t="s">
        <v>72</v>
      </c>
      <c r="I208" s="7">
        <v>83.5</v>
      </c>
      <c r="J208" s="19" t="str">
        <f t="shared" si="14"/>
        <v>负</v>
      </c>
    </row>
    <row r="209" spans="2:10">
      <c r="B209" s="7"/>
      <c r="C209" s="7"/>
      <c r="D209" s="7"/>
      <c r="E209" s="8"/>
      <c r="F209" s="7" t="s">
        <v>23</v>
      </c>
      <c r="G209" s="7">
        <v>59.2</v>
      </c>
      <c r="H209" s="7">
        <v>835743384</v>
      </c>
      <c r="I209" s="7">
        <v>85.3</v>
      </c>
      <c r="J209" s="19" t="str">
        <f t="shared" si="14"/>
        <v>负</v>
      </c>
    </row>
    <row r="210" spans="2:10">
      <c r="B210" s="7"/>
      <c r="C210" s="7"/>
      <c r="D210" s="7"/>
      <c r="E210" s="8"/>
      <c r="F210" s="7" t="s">
        <v>24</v>
      </c>
      <c r="G210" s="7">
        <v>46.9</v>
      </c>
      <c r="H210" s="7" t="s">
        <v>98</v>
      </c>
      <c r="I210" s="7">
        <v>86</v>
      </c>
      <c r="J210" s="19" t="str">
        <f t="shared" si="14"/>
        <v>负</v>
      </c>
    </row>
    <row r="211" spans="2:10">
      <c r="B211" s="7"/>
      <c r="C211" s="7"/>
      <c r="D211" s="7"/>
      <c r="E211" s="8"/>
      <c r="F211" s="7" t="s">
        <v>24</v>
      </c>
      <c r="G211" s="7">
        <v>46.9</v>
      </c>
      <c r="H211" s="7" t="s">
        <v>72</v>
      </c>
      <c r="I211" s="7">
        <v>83</v>
      </c>
      <c r="J211" s="19" t="str">
        <f t="shared" si="14"/>
        <v>负</v>
      </c>
    </row>
    <row r="212" spans="2:10">
      <c r="B212" s="7"/>
      <c r="C212" s="7"/>
      <c r="D212" s="7"/>
      <c r="E212" s="8"/>
      <c r="F212" s="7" t="s">
        <v>24</v>
      </c>
      <c r="G212" s="7">
        <v>46.9</v>
      </c>
      <c r="H212" s="7">
        <v>835743384</v>
      </c>
      <c r="I212" s="7">
        <v>85.7</v>
      </c>
      <c r="J212" s="19" t="str">
        <f t="shared" si="14"/>
        <v>负</v>
      </c>
    </row>
  </sheetData>
  <autoFilter xmlns:etc="http://www.wps.cn/officeDocument/2017/etCustomData" ref="B2:J212" etc:filterBottomFollowUsedRange="0">
    <extLst/>
  </autoFilter>
  <mergeCells count="64">
    <mergeCell ref="B3:B17"/>
    <mergeCell ref="B18:B31"/>
    <mergeCell ref="B32:B43"/>
    <mergeCell ref="B44:B55"/>
    <mergeCell ref="B56:B69"/>
    <mergeCell ref="B70:B83"/>
    <mergeCell ref="B84:B95"/>
    <mergeCell ref="B96:B107"/>
    <mergeCell ref="B108:B121"/>
    <mergeCell ref="B122:B133"/>
    <mergeCell ref="B134:B145"/>
    <mergeCell ref="B146:B160"/>
    <mergeCell ref="B161:B174"/>
    <mergeCell ref="B175:B186"/>
    <mergeCell ref="B187:B200"/>
    <mergeCell ref="B201:B212"/>
    <mergeCell ref="C3:C17"/>
    <mergeCell ref="C18:C31"/>
    <mergeCell ref="C32:C43"/>
    <mergeCell ref="C44:C55"/>
    <mergeCell ref="C56:C69"/>
    <mergeCell ref="C70:C83"/>
    <mergeCell ref="C84:C95"/>
    <mergeCell ref="C96:C107"/>
    <mergeCell ref="C108:C121"/>
    <mergeCell ref="C122:C133"/>
    <mergeCell ref="C134:C145"/>
    <mergeCell ref="C146:C160"/>
    <mergeCell ref="C161:C174"/>
    <mergeCell ref="C175:C186"/>
    <mergeCell ref="C187:C200"/>
    <mergeCell ref="C201:C212"/>
    <mergeCell ref="D3:D17"/>
    <mergeCell ref="D18:D31"/>
    <mergeCell ref="D32:D43"/>
    <mergeCell ref="D44:D55"/>
    <mergeCell ref="D56:D69"/>
    <mergeCell ref="D70:D83"/>
    <mergeCell ref="D84:D95"/>
    <mergeCell ref="D96:D107"/>
    <mergeCell ref="D108:D121"/>
    <mergeCell ref="D122:D133"/>
    <mergeCell ref="D134:D145"/>
    <mergeCell ref="D146:D160"/>
    <mergeCell ref="D161:D174"/>
    <mergeCell ref="D175:D186"/>
    <mergeCell ref="D187:D200"/>
    <mergeCell ref="D201:D212"/>
    <mergeCell ref="E3:E17"/>
    <mergeCell ref="E18:E31"/>
    <mergeCell ref="E32:E43"/>
    <mergeCell ref="E44:E55"/>
    <mergeCell ref="E56:E69"/>
    <mergeCell ref="E70:E83"/>
    <mergeCell ref="E84:E95"/>
    <mergeCell ref="E96:E107"/>
    <mergeCell ref="E108:E121"/>
    <mergeCell ref="E122:E133"/>
    <mergeCell ref="E134:E145"/>
    <mergeCell ref="E146:E160"/>
    <mergeCell ref="E161:E174"/>
    <mergeCell ref="E175:E186"/>
    <mergeCell ref="E187:E200"/>
    <mergeCell ref="E201:E21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172"/>
  <sheetViews>
    <sheetView workbookViewId="0">
      <pane xSplit="10" ySplit="2" topLeftCell="K30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3.5"/>
  <cols>
    <col min="2" max="2" width="11.25" style="15" customWidth="1"/>
    <col min="3" max="4" width="8.25" style="15" customWidth="1"/>
    <col min="5" max="5" width="6.75" style="15" customWidth="1"/>
    <col min="6" max="6" width="9.625" style="15" customWidth="1"/>
    <col min="7" max="7" width="4.375" style="15" customWidth="1"/>
    <col min="8" max="8" width="11.25" style="15" customWidth="1"/>
    <col min="9" max="10" width="6.875" style="15" customWidth="1"/>
    <col min="12" max="12" width="3.5" style="26" customWidth="1"/>
    <col min="13" max="13" width="13.5" style="26" customWidth="1"/>
    <col min="14" max="15" width="5.375" style="26" customWidth="1"/>
    <col min="16" max="16" width="7.875" style="26" customWidth="1"/>
  </cols>
  <sheetData>
    <row r="2" spans="2:10">
      <c r="B2" s="4" t="s">
        <v>2</v>
      </c>
      <c r="C2" s="4" t="s">
        <v>3</v>
      </c>
      <c r="D2" s="4" t="s">
        <v>4</v>
      </c>
      <c r="E2" s="1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2:15">
      <c r="B3" s="7" t="s">
        <v>29</v>
      </c>
      <c r="C3" s="5">
        <f>COUNTA(F3:F16)</f>
        <v>14</v>
      </c>
      <c r="D3" s="5">
        <f>COUNTIF(J3:J16,"胜")</f>
        <v>12</v>
      </c>
      <c r="E3" s="6">
        <f>D3/C3</f>
        <v>0.857142857142857</v>
      </c>
      <c r="F3" s="7" t="s">
        <v>28</v>
      </c>
      <c r="G3" s="7">
        <v>95.3</v>
      </c>
      <c r="H3" s="7">
        <v>1168438795</v>
      </c>
      <c r="I3" s="7">
        <v>88.8</v>
      </c>
      <c r="J3" s="19" t="str">
        <f>IF(G3&gt;I3,"胜",IF(G3=I3,"平",IF(G3&lt;I3,"负")))</f>
        <v>胜</v>
      </c>
      <c r="L3"/>
      <c r="M3"/>
      <c r="N3"/>
      <c r="O3"/>
    </row>
    <row r="4" spans="2:15">
      <c r="B4" s="7"/>
      <c r="C4" s="5"/>
      <c r="D4" s="5"/>
      <c r="E4" s="6"/>
      <c r="F4" s="7" t="s">
        <v>28</v>
      </c>
      <c r="G4" s="7">
        <v>95.3</v>
      </c>
      <c r="H4" s="7" t="s">
        <v>30</v>
      </c>
      <c r="I4" s="7">
        <v>77</v>
      </c>
      <c r="J4" s="19" t="str">
        <f t="shared" ref="J4:J16" si="0">IF(G4&gt;I4,"胜",IF(G4=I4,"平",IF(G4&lt;I4,"负")))</f>
        <v>胜</v>
      </c>
      <c r="L4"/>
      <c r="M4"/>
      <c r="N4"/>
      <c r="O4"/>
    </row>
    <row r="5" spans="2:15">
      <c r="B5" s="7"/>
      <c r="C5" s="5"/>
      <c r="D5" s="5"/>
      <c r="E5" s="6"/>
      <c r="F5" s="7" t="s">
        <v>28</v>
      </c>
      <c r="G5" s="7">
        <v>95.3</v>
      </c>
      <c r="H5" s="7" t="s">
        <v>31</v>
      </c>
      <c r="I5" s="7">
        <v>72.6</v>
      </c>
      <c r="J5" s="19" t="str">
        <f t="shared" si="0"/>
        <v>胜</v>
      </c>
      <c r="L5"/>
      <c r="M5"/>
      <c r="N5"/>
      <c r="O5"/>
    </row>
    <row r="6" spans="2:15">
      <c r="B6" s="7"/>
      <c r="C6" s="5"/>
      <c r="D6" s="5"/>
      <c r="E6" s="6"/>
      <c r="F6" s="7" t="s">
        <v>32</v>
      </c>
      <c r="G6" s="7">
        <v>89.1</v>
      </c>
      <c r="H6" s="7">
        <v>1168438795</v>
      </c>
      <c r="I6" s="7">
        <v>92.2</v>
      </c>
      <c r="J6" s="19" t="str">
        <f t="shared" si="0"/>
        <v>负</v>
      </c>
      <c r="L6"/>
      <c r="M6"/>
      <c r="N6"/>
      <c r="O6"/>
    </row>
    <row r="7" spans="2:15">
      <c r="B7" s="7"/>
      <c r="C7" s="5"/>
      <c r="D7" s="5"/>
      <c r="E7" s="6"/>
      <c r="F7" s="7" t="s">
        <v>32</v>
      </c>
      <c r="G7" s="7">
        <v>89.1</v>
      </c>
      <c r="H7" s="7" t="s">
        <v>30</v>
      </c>
      <c r="I7" s="7">
        <v>61.7</v>
      </c>
      <c r="J7" s="19" t="str">
        <f t="shared" si="0"/>
        <v>胜</v>
      </c>
      <c r="L7"/>
      <c r="M7"/>
      <c r="N7"/>
      <c r="O7"/>
    </row>
    <row r="8" spans="2:15">
      <c r="B8" s="7"/>
      <c r="C8" s="5"/>
      <c r="D8" s="5"/>
      <c r="E8" s="6"/>
      <c r="F8" s="7" t="s">
        <v>32</v>
      </c>
      <c r="G8" s="7">
        <v>89.1</v>
      </c>
      <c r="H8" s="7" t="s">
        <v>31</v>
      </c>
      <c r="I8" s="7">
        <v>75.5</v>
      </c>
      <c r="J8" s="19" t="str">
        <f t="shared" si="0"/>
        <v>胜</v>
      </c>
      <c r="L8"/>
      <c r="M8"/>
      <c r="N8"/>
      <c r="O8"/>
    </row>
    <row r="9" spans="2:15">
      <c r="B9" s="7"/>
      <c r="C9" s="5"/>
      <c r="D9" s="5"/>
      <c r="E9" s="6"/>
      <c r="F9" s="7" t="s">
        <v>33</v>
      </c>
      <c r="G9" s="7">
        <v>94.2</v>
      </c>
      <c r="H9" s="7">
        <v>1168438795</v>
      </c>
      <c r="I9" s="7">
        <v>92.6</v>
      </c>
      <c r="J9" s="19" t="str">
        <f t="shared" si="0"/>
        <v>胜</v>
      </c>
      <c r="L9"/>
      <c r="M9"/>
      <c r="N9"/>
      <c r="O9"/>
    </row>
    <row r="10" spans="2:15">
      <c r="B10" s="7"/>
      <c r="C10" s="5"/>
      <c r="D10" s="5"/>
      <c r="E10" s="6"/>
      <c r="F10" s="7" t="s">
        <v>33</v>
      </c>
      <c r="G10" s="7">
        <v>94.2</v>
      </c>
      <c r="H10" s="7" t="s">
        <v>30</v>
      </c>
      <c r="I10" s="7">
        <v>86.6</v>
      </c>
      <c r="J10" s="19" t="str">
        <f t="shared" si="0"/>
        <v>胜</v>
      </c>
      <c r="L10"/>
      <c r="M10"/>
      <c r="N10"/>
      <c r="O10"/>
    </row>
    <row r="11" spans="2:15">
      <c r="B11" s="7"/>
      <c r="C11" s="5"/>
      <c r="D11" s="5"/>
      <c r="E11" s="6"/>
      <c r="F11" s="7" t="s">
        <v>33</v>
      </c>
      <c r="G11" s="7">
        <v>94.2</v>
      </c>
      <c r="H11" s="7" t="s">
        <v>31</v>
      </c>
      <c r="I11" s="7">
        <v>79.8</v>
      </c>
      <c r="J11" s="19" t="str">
        <f t="shared" si="0"/>
        <v>胜</v>
      </c>
      <c r="L11"/>
      <c r="M11"/>
      <c r="N11"/>
      <c r="O11"/>
    </row>
    <row r="12" spans="2:10">
      <c r="B12" s="7"/>
      <c r="C12" s="5"/>
      <c r="D12" s="5"/>
      <c r="E12" s="6"/>
      <c r="F12" s="7" t="s">
        <v>34</v>
      </c>
      <c r="G12" s="7">
        <v>92.8</v>
      </c>
      <c r="H12" s="7" t="s">
        <v>20</v>
      </c>
      <c r="I12" s="7">
        <v>87.9</v>
      </c>
      <c r="J12" s="19" t="str">
        <f t="shared" si="0"/>
        <v>胜</v>
      </c>
    </row>
    <row r="13" spans="2:10">
      <c r="B13" s="7"/>
      <c r="C13" s="5"/>
      <c r="D13" s="5"/>
      <c r="E13" s="6"/>
      <c r="F13" s="7" t="s">
        <v>36</v>
      </c>
      <c r="G13" s="7">
        <v>91.3</v>
      </c>
      <c r="H13" s="7" t="s">
        <v>20</v>
      </c>
      <c r="I13" s="7">
        <v>70.4</v>
      </c>
      <c r="J13" s="19" t="str">
        <f t="shared" si="0"/>
        <v>胜</v>
      </c>
    </row>
    <row r="14" spans="2:10">
      <c r="B14" s="7"/>
      <c r="C14" s="5"/>
      <c r="D14" s="5"/>
      <c r="E14" s="6"/>
      <c r="F14" s="7" t="s">
        <v>122</v>
      </c>
      <c r="G14" s="7">
        <v>96.9</v>
      </c>
      <c r="H14" s="7" t="s">
        <v>116</v>
      </c>
      <c r="I14" s="7">
        <v>88.1</v>
      </c>
      <c r="J14" s="19" t="str">
        <f t="shared" si="0"/>
        <v>胜</v>
      </c>
    </row>
    <row r="15" spans="2:10">
      <c r="B15" s="7"/>
      <c r="C15" s="5"/>
      <c r="D15" s="5"/>
      <c r="E15" s="6"/>
      <c r="F15" s="7" t="s">
        <v>123</v>
      </c>
      <c r="G15" s="7">
        <v>92.9</v>
      </c>
      <c r="H15" s="7" t="s">
        <v>116</v>
      </c>
      <c r="I15" s="7">
        <v>82.8</v>
      </c>
      <c r="J15" s="19" t="str">
        <f t="shared" si="0"/>
        <v>胜</v>
      </c>
    </row>
    <row r="16" spans="2:10">
      <c r="B16" s="7"/>
      <c r="C16" s="5"/>
      <c r="D16" s="5"/>
      <c r="E16" s="6"/>
      <c r="F16" s="7" t="s">
        <v>124</v>
      </c>
      <c r="G16" s="7">
        <v>96.6</v>
      </c>
      <c r="H16" s="7" t="s">
        <v>35</v>
      </c>
      <c r="I16" s="7">
        <v>97.3</v>
      </c>
      <c r="J16" s="19" t="str">
        <f t="shared" si="0"/>
        <v>负</v>
      </c>
    </row>
    <row r="17" spans="2:10">
      <c r="B17" s="7">
        <v>1168438795</v>
      </c>
      <c r="C17" s="5">
        <f>COUNTA(F17:F27)</f>
        <v>11</v>
      </c>
      <c r="D17" s="5">
        <f>COUNTIF(J17:J27,"胜")</f>
        <v>7</v>
      </c>
      <c r="E17" s="6">
        <f>D17/C17</f>
        <v>0.636363636363636</v>
      </c>
      <c r="F17" s="7" t="s">
        <v>28</v>
      </c>
      <c r="G17" s="7">
        <v>88.8</v>
      </c>
      <c r="H17" s="7" t="s">
        <v>29</v>
      </c>
      <c r="I17" s="7">
        <v>95.3</v>
      </c>
      <c r="J17" s="19" t="str">
        <f t="shared" ref="J17:J27" si="1">IF(G17&gt;I17,"胜",IF(G17=I17,"平",IF(G17&lt;I17,"负")))</f>
        <v>负</v>
      </c>
    </row>
    <row r="18" spans="2:10">
      <c r="B18" s="7"/>
      <c r="C18" s="5"/>
      <c r="D18" s="5"/>
      <c r="E18" s="6"/>
      <c r="F18" s="7" t="s">
        <v>28</v>
      </c>
      <c r="G18" s="7">
        <v>88.8</v>
      </c>
      <c r="H18" s="7" t="s">
        <v>30</v>
      </c>
      <c r="I18" s="7">
        <v>77</v>
      </c>
      <c r="J18" s="19" t="str">
        <f t="shared" si="1"/>
        <v>胜</v>
      </c>
    </row>
    <row r="19" spans="2:10">
      <c r="B19" s="7"/>
      <c r="C19" s="5"/>
      <c r="D19" s="5"/>
      <c r="E19" s="6"/>
      <c r="F19" s="7" t="s">
        <v>28</v>
      </c>
      <c r="G19" s="7">
        <v>88.8</v>
      </c>
      <c r="H19" s="7" t="s">
        <v>31</v>
      </c>
      <c r="I19" s="7">
        <v>72.6</v>
      </c>
      <c r="J19" s="19" t="str">
        <f t="shared" si="1"/>
        <v>胜</v>
      </c>
    </row>
    <row r="20" spans="2:10">
      <c r="B20" s="7"/>
      <c r="C20" s="5"/>
      <c r="D20" s="5"/>
      <c r="E20" s="6"/>
      <c r="F20" s="7" t="s">
        <v>32</v>
      </c>
      <c r="G20" s="7">
        <v>92.2</v>
      </c>
      <c r="H20" s="7" t="s">
        <v>29</v>
      </c>
      <c r="I20" s="7">
        <v>89.1</v>
      </c>
      <c r="J20" s="19" t="str">
        <f t="shared" si="1"/>
        <v>胜</v>
      </c>
    </row>
    <row r="21" spans="2:10">
      <c r="B21" s="7"/>
      <c r="C21" s="5"/>
      <c r="D21" s="5"/>
      <c r="E21" s="6"/>
      <c r="F21" s="7" t="s">
        <v>32</v>
      </c>
      <c r="G21" s="7">
        <v>92.2</v>
      </c>
      <c r="H21" s="7" t="s">
        <v>30</v>
      </c>
      <c r="I21" s="7">
        <v>61.7</v>
      </c>
      <c r="J21" s="19" t="str">
        <f t="shared" si="1"/>
        <v>胜</v>
      </c>
    </row>
    <row r="22" spans="2:10">
      <c r="B22" s="7"/>
      <c r="C22" s="5"/>
      <c r="D22" s="5"/>
      <c r="E22" s="6"/>
      <c r="F22" s="7" t="s">
        <v>32</v>
      </c>
      <c r="G22" s="7">
        <v>92.2</v>
      </c>
      <c r="H22" s="7" t="s">
        <v>31</v>
      </c>
      <c r="I22" s="7">
        <v>75.5</v>
      </c>
      <c r="J22" s="19" t="str">
        <f t="shared" si="1"/>
        <v>胜</v>
      </c>
    </row>
    <row r="23" spans="2:10">
      <c r="B23" s="7"/>
      <c r="C23" s="5"/>
      <c r="D23" s="5"/>
      <c r="E23" s="6"/>
      <c r="F23" s="7" t="s">
        <v>33</v>
      </c>
      <c r="G23" s="7">
        <v>92.6</v>
      </c>
      <c r="H23" s="7" t="s">
        <v>29</v>
      </c>
      <c r="I23" s="7">
        <v>94.2</v>
      </c>
      <c r="J23" s="19" t="str">
        <f t="shared" si="1"/>
        <v>负</v>
      </c>
    </row>
    <row r="24" spans="2:10">
      <c r="B24" s="7"/>
      <c r="C24" s="5"/>
      <c r="D24" s="5"/>
      <c r="E24" s="6"/>
      <c r="F24" s="7" t="s">
        <v>33</v>
      </c>
      <c r="G24" s="7">
        <v>92.6</v>
      </c>
      <c r="H24" s="7" t="s">
        <v>30</v>
      </c>
      <c r="I24" s="7">
        <v>86.6</v>
      </c>
      <c r="J24" s="19" t="str">
        <f t="shared" si="1"/>
        <v>胜</v>
      </c>
    </row>
    <row r="25" spans="2:10">
      <c r="B25" s="7"/>
      <c r="C25" s="5"/>
      <c r="D25" s="5"/>
      <c r="E25" s="6"/>
      <c r="F25" s="7" t="s">
        <v>33</v>
      </c>
      <c r="G25" s="7">
        <v>92.6</v>
      </c>
      <c r="H25" s="7" t="s">
        <v>31</v>
      </c>
      <c r="I25" s="7">
        <v>79.8</v>
      </c>
      <c r="J25" s="19" t="str">
        <f t="shared" si="1"/>
        <v>胜</v>
      </c>
    </row>
    <row r="26" spans="2:10">
      <c r="B26" s="7"/>
      <c r="C26" s="5"/>
      <c r="D26" s="5"/>
      <c r="E26" s="6"/>
      <c r="F26" s="7" t="s">
        <v>34</v>
      </c>
      <c r="G26" s="7">
        <v>72.4</v>
      </c>
      <c r="H26" s="7" t="s">
        <v>35</v>
      </c>
      <c r="I26" s="7">
        <v>93.5</v>
      </c>
      <c r="J26" s="19" t="str">
        <f t="shared" si="1"/>
        <v>负</v>
      </c>
    </row>
    <row r="27" spans="2:10">
      <c r="B27" s="7"/>
      <c r="C27" s="5"/>
      <c r="D27" s="5"/>
      <c r="E27" s="6"/>
      <c r="F27" s="7" t="s">
        <v>36</v>
      </c>
      <c r="G27" s="7">
        <v>84.8</v>
      </c>
      <c r="H27" s="7" t="s">
        <v>35</v>
      </c>
      <c r="I27" s="7">
        <v>92</v>
      </c>
      <c r="J27" s="19" t="str">
        <f t="shared" si="1"/>
        <v>负</v>
      </c>
    </row>
    <row r="28" spans="2:10">
      <c r="B28" s="7" t="s">
        <v>30</v>
      </c>
      <c r="C28" s="5">
        <f>COUNTA(F28:F36)</f>
        <v>9</v>
      </c>
      <c r="D28" s="5">
        <f>COUNTIF(J28:J36,"胜")</f>
        <v>2</v>
      </c>
      <c r="E28" s="6">
        <f>D28/C28</f>
        <v>0.222222222222222</v>
      </c>
      <c r="F28" s="7" t="s">
        <v>28</v>
      </c>
      <c r="G28" s="7">
        <v>77</v>
      </c>
      <c r="H28" s="7" t="s">
        <v>29</v>
      </c>
      <c r="I28" s="7">
        <v>95.3</v>
      </c>
      <c r="J28" s="19" t="str">
        <f t="shared" ref="J28:J36" si="2">IF(G28&gt;I28,"胜",IF(G28=I28,"平",IF(G28&lt;I28,"负")))</f>
        <v>负</v>
      </c>
    </row>
    <row r="29" spans="2:10">
      <c r="B29" s="7"/>
      <c r="C29" s="5"/>
      <c r="D29" s="5"/>
      <c r="E29" s="6"/>
      <c r="F29" s="7" t="s">
        <v>28</v>
      </c>
      <c r="G29" s="7">
        <v>77</v>
      </c>
      <c r="H29" s="7">
        <v>1168438795</v>
      </c>
      <c r="I29" s="7">
        <v>88.8</v>
      </c>
      <c r="J29" s="19" t="str">
        <f t="shared" si="2"/>
        <v>负</v>
      </c>
    </row>
    <row r="30" spans="2:10">
      <c r="B30" s="7"/>
      <c r="C30" s="5"/>
      <c r="D30" s="5"/>
      <c r="E30" s="6"/>
      <c r="F30" s="7" t="s">
        <v>28</v>
      </c>
      <c r="G30" s="7">
        <v>77</v>
      </c>
      <c r="H30" s="7" t="s">
        <v>31</v>
      </c>
      <c r="I30" s="7">
        <v>72.6</v>
      </c>
      <c r="J30" s="19" t="str">
        <f t="shared" si="2"/>
        <v>胜</v>
      </c>
    </row>
    <row r="31" spans="2:10">
      <c r="B31" s="7"/>
      <c r="C31" s="5"/>
      <c r="D31" s="5"/>
      <c r="E31" s="6"/>
      <c r="F31" s="7" t="s">
        <v>32</v>
      </c>
      <c r="G31" s="7">
        <v>61.7</v>
      </c>
      <c r="H31" s="7" t="s">
        <v>29</v>
      </c>
      <c r="I31" s="7">
        <v>89.1</v>
      </c>
      <c r="J31" s="19" t="str">
        <f t="shared" si="2"/>
        <v>负</v>
      </c>
    </row>
    <row r="32" spans="2:10">
      <c r="B32" s="7"/>
      <c r="C32" s="5"/>
      <c r="D32" s="5"/>
      <c r="E32" s="6"/>
      <c r="F32" s="7" t="s">
        <v>32</v>
      </c>
      <c r="G32" s="7">
        <v>61.7</v>
      </c>
      <c r="H32" s="7">
        <v>1168438795</v>
      </c>
      <c r="I32" s="7">
        <v>92.2</v>
      </c>
      <c r="J32" s="19" t="str">
        <f t="shared" si="2"/>
        <v>负</v>
      </c>
    </row>
    <row r="33" spans="2:10">
      <c r="B33" s="7"/>
      <c r="C33" s="5"/>
      <c r="D33" s="5"/>
      <c r="E33" s="6"/>
      <c r="F33" s="7" t="s">
        <v>32</v>
      </c>
      <c r="G33" s="7">
        <v>61.7</v>
      </c>
      <c r="H33" s="7" t="s">
        <v>31</v>
      </c>
      <c r="I33" s="7">
        <v>75.5</v>
      </c>
      <c r="J33" s="19" t="str">
        <f t="shared" si="2"/>
        <v>负</v>
      </c>
    </row>
    <row r="34" spans="2:10">
      <c r="B34" s="7"/>
      <c r="C34" s="5"/>
      <c r="D34" s="5"/>
      <c r="E34" s="6"/>
      <c r="F34" s="7" t="s">
        <v>33</v>
      </c>
      <c r="G34" s="7">
        <v>86.6</v>
      </c>
      <c r="H34" s="7" t="s">
        <v>29</v>
      </c>
      <c r="I34" s="7">
        <v>94.2</v>
      </c>
      <c r="J34" s="19" t="str">
        <f t="shared" si="2"/>
        <v>负</v>
      </c>
    </row>
    <row r="35" spans="2:10">
      <c r="B35" s="7"/>
      <c r="C35" s="5"/>
      <c r="D35" s="5"/>
      <c r="E35" s="6"/>
      <c r="F35" s="7" t="s">
        <v>33</v>
      </c>
      <c r="G35" s="7">
        <v>86.6</v>
      </c>
      <c r="H35" s="7">
        <v>1168438795</v>
      </c>
      <c r="I35" s="7">
        <v>92.6</v>
      </c>
      <c r="J35" s="19" t="str">
        <f t="shared" si="2"/>
        <v>负</v>
      </c>
    </row>
    <row r="36" spans="2:10">
      <c r="B36" s="7"/>
      <c r="C36" s="5"/>
      <c r="D36" s="5"/>
      <c r="E36" s="6"/>
      <c r="F36" s="7" t="s">
        <v>33</v>
      </c>
      <c r="G36" s="7">
        <v>86.6</v>
      </c>
      <c r="H36" s="7" t="s">
        <v>31</v>
      </c>
      <c r="I36" s="7">
        <v>79.8</v>
      </c>
      <c r="J36" s="19" t="str">
        <f t="shared" si="2"/>
        <v>胜</v>
      </c>
    </row>
    <row r="37" spans="2:10">
      <c r="B37" s="7" t="s">
        <v>31</v>
      </c>
      <c r="C37" s="5">
        <f>COUNTA(F37:F45)</f>
        <v>9</v>
      </c>
      <c r="D37" s="5">
        <f>COUNTIF(J37:J45,"胜")</f>
        <v>1</v>
      </c>
      <c r="E37" s="6">
        <f>D37/C37</f>
        <v>0.111111111111111</v>
      </c>
      <c r="F37" s="7" t="s">
        <v>28</v>
      </c>
      <c r="G37" s="7">
        <v>72.6</v>
      </c>
      <c r="H37" s="7" t="s">
        <v>29</v>
      </c>
      <c r="I37" s="7">
        <v>95.3</v>
      </c>
      <c r="J37" s="19" t="str">
        <f t="shared" ref="J37:J45" si="3">IF(G37&gt;I37,"胜",IF(G37=I37,"平",IF(G37&lt;I37,"负")))</f>
        <v>负</v>
      </c>
    </row>
    <row r="38" spans="2:10">
      <c r="B38" s="7"/>
      <c r="C38" s="5"/>
      <c r="D38" s="5"/>
      <c r="E38" s="6"/>
      <c r="F38" s="7" t="s">
        <v>28</v>
      </c>
      <c r="G38" s="7">
        <v>72.6</v>
      </c>
      <c r="H38" s="7">
        <v>1168438795</v>
      </c>
      <c r="I38" s="7">
        <v>88.8</v>
      </c>
      <c r="J38" s="19" t="str">
        <f t="shared" si="3"/>
        <v>负</v>
      </c>
    </row>
    <row r="39" spans="2:10">
      <c r="B39" s="7"/>
      <c r="C39" s="5"/>
      <c r="D39" s="5"/>
      <c r="E39" s="6"/>
      <c r="F39" s="7" t="s">
        <v>28</v>
      </c>
      <c r="G39" s="7">
        <v>72.6</v>
      </c>
      <c r="H39" s="7" t="s">
        <v>30</v>
      </c>
      <c r="I39" s="7">
        <v>77</v>
      </c>
      <c r="J39" s="19" t="str">
        <f t="shared" si="3"/>
        <v>负</v>
      </c>
    </row>
    <row r="40" spans="2:10">
      <c r="B40" s="7"/>
      <c r="C40" s="5"/>
      <c r="D40" s="5"/>
      <c r="E40" s="6"/>
      <c r="F40" s="7" t="s">
        <v>32</v>
      </c>
      <c r="G40" s="7">
        <v>75.5</v>
      </c>
      <c r="H40" s="7" t="s">
        <v>29</v>
      </c>
      <c r="I40" s="7">
        <v>89.1</v>
      </c>
      <c r="J40" s="19" t="str">
        <f t="shared" si="3"/>
        <v>负</v>
      </c>
    </row>
    <row r="41" spans="2:10">
      <c r="B41" s="7"/>
      <c r="C41" s="5"/>
      <c r="D41" s="5"/>
      <c r="E41" s="6"/>
      <c r="F41" s="7" t="s">
        <v>32</v>
      </c>
      <c r="G41" s="7">
        <v>75.5</v>
      </c>
      <c r="H41" s="7">
        <v>1168438795</v>
      </c>
      <c r="I41" s="7">
        <v>92.2</v>
      </c>
      <c r="J41" s="19" t="str">
        <f t="shared" si="3"/>
        <v>负</v>
      </c>
    </row>
    <row r="42" spans="2:10">
      <c r="B42" s="7"/>
      <c r="C42" s="5"/>
      <c r="D42" s="5"/>
      <c r="E42" s="6"/>
      <c r="F42" s="7" t="s">
        <v>32</v>
      </c>
      <c r="G42" s="7">
        <v>75.5</v>
      </c>
      <c r="H42" s="7" t="s">
        <v>30</v>
      </c>
      <c r="I42" s="7">
        <v>61.7</v>
      </c>
      <c r="J42" s="19" t="str">
        <f t="shared" si="3"/>
        <v>胜</v>
      </c>
    </row>
    <row r="43" spans="2:10">
      <c r="B43" s="7"/>
      <c r="C43" s="5"/>
      <c r="D43" s="5"/>
      <c r="E43" s="6"/>
      <c r="F43" s="7" t="s">
        <v>33</v>
      </c>
      <c r="G43" s="7">
        <v>79.8</v>
      </c>
      <c r="H43" s="7" t="s">
        <v>29</v>
      </c>
      <c r="I43" s="7">
        <v>94.2</v>
      </c>
      <c r="J43" s="19" t="str">
        <f t="shared" si="3"/>
        <v>负</v>
      </c>
    </row>
    <row r="44" spans="2:10">
      <c r="B44" s="7"/>
      <c r="C44" s="5"/>
      <c r="D44" s="5"/>
      <c r="E44" s="6"/>
      <c r="F44" s="7" t="s">
        <v>33</v>
      </c>
      <c r="G44" s="7">
        <v>79.8</v>
      </c>
      <c r="H44" s="7">
        <v>1168438795</v>
      </c>
      <c r="I44" s="7">
        <v>92.6</v>
      </c>
      <c r="J44" s="19" t="str">
        <f t="shared" si="3"/>
        <v>负</v>
      </c>
    </row>
    <row r="45" spans="2:10">
      <c r="B45" s="7"/>
      <c r="C45" s="5"/>
      <c r="D45" s="5"/>
      <c r="E45" s="6"/>
      <c r="F45" s="7" t="s">
        <v>33</v>
      </c>
      <c r="G45" s="7">
        <v>79.8</v>
      </c>
      <c r="H45" s="7" t="s">
        <v>30</v>
      </c>
      <c r="I45" s="7">
        <v>86.6</v>
      </c>
      <c r="J45" s="19" t="str">
        <f t="shared" si="3"/>
        <v>负</v>
      </c>
    </row>
    <row r="46" spans="2:10">
      <c r="B46" s="7" t="s">
        <v>35</v>
      </c>
      <c r="C46" s="5">
        <f>COUNTA(F46:F59)</f>
        <v>14</v>
      </c>
      <c r="D46" s="5">
        <f>COUNTIF(J46:J59,"胜")</f>
        <v>12</v>
      </c>
      <c r="E46" s="6">
        <f>D46/C46</f>
        <v>0.857142857142857</v>
      </c>
      <c r="F46" s="7" t="s">
        <v>28</v>
      </c>
      <c r="G46" s="7">
        <v>88.3</v>
      </c>
      <c r="H46" s="7" t="s">
        <v>21</v>
      </c>
      <c r="I46" s="7">
        <v>50.8</v>
      </c>
      <c r="J46" s="19" t="str">
        <f t="shared" ref="J46:J59" si="4">IF(G46&gt;I46,"胜",IF(G46=I46,"平",IF(G46&lt;I46,"负")))</f>
        <v>胜</v>
      </c>
    </row>
    <row r="47" spans="2:10">
      <c r="B47" s="7"/>
      <c r="C47" s="5"/>
      <c r="D47" s="5"/>
      <c r="E47" s="6"/>
      <c r="F47" s="7" t="s">
        <v>28</v>
      </c>
      <c r="G47" s="7">
        <v>88.3</v>
      </c>
      <c r="H47" s="7" t="s">
        <v>20</v>
      </c>
      <c r="I47" s="7">
        <v>78.4</v>
      </c>
      <c r="J47" s="19" t="str">
        <f t="shared" si="4"/>
        <v>胜</v>
      </c>
    </row>
    <row r="48" spans="2:10">
      <c r="B48" s="7"/>
      <c r="C48" s="5"/>
      <c r="D48" s="5"/>
      <c r="E48" s="6"/>
      <c r="F48" s="7" t="s">
        <v>28</v>
      </c>
      <c r="G48" s="7">
        <v>88.3</v>
      </c>
      <c r="H48" s="7" t="s">
        <v>96</v>
      </c>
      <c r="I48" s="7">
        <v>70.4</v>
      </c>
      <c r="J48" s="19" t="str">
        <f t="shared" si="4"/>
        <v>胜</v>
      </c>
    </row>
    <row r="49" spans="2:10">
      <c r="B49" s="7"/>
      <c r="C49" s="5"/>
      <c r="D49" s="5"/>
      <c r="E49" s="6"/>
      <c r="F49" s="7" t="s">
        <v>32</v>
      </c>
      <c r="G49" s="7">
        <v>84.3</v>
      </c>
      <c r="H49" s="7" t="s">
        <v>21</v>
      </c>
      <c r="I49" s="7">
        <v>77.7</v>
      </c>
      <c r="J49" s="19" t="str">
        <f t="shared" si="4"/>
        <v>胜</v>
      </c>
    </row>
    <row r="50" spans="2:10">
      <c r="B50" s="7"/>
      <c r="C50" s="5"/>
      <c r="D50" s="5"/>
      <c r="E50" s="6"/>
      <c r="F50" s="7" t="s">
        <v>32</v>
      </c>
      <c r="G50" s="7">
        <v>84.3</v>
      </c>
      <c r="H50" s="7" t="s">
        <v>20</v>
      </c>
      <c r="I50" s="7">
        <v>87.2</v>
      </c>
      <c r="J50" s="19" t="str">
        <f t="shared" si="4"/>
        <v>负</v>
      </c>
    </row>
    <row r="51" spans="2:10">
      <c r="B51" s="7"/>
      <c r="C51" s="5"/>
      <c r="D51" s="5"/>
      <c r="E51" s="6"/>
      <c r="F51" s="7" t="s">
        <v>32</v>
      </c>
      <c r="G51" s="7">
        <v>84.3</v>
      </c>
      <c r="H51" s="7" t="s">
        <v>96</v>
      </c>
      <c r="I51" s="20"/>
      <c r="J51" s="19" t="str">
        <f t="shared" si="4"/>
        <v>胜</v>
      </c>
    </row>
    <row r="52" spans="2:10">
      <c r="B52" s="7"/>
      <c r="C52" s="5"/>
      <c r="D52" s="5"/>
      <c r="E52" s="6"/>
      <c r="F52" s="7" t="s">
        <v>33</v>
      </c>
      <c r="G52" s="7">
        <v>94.1</v>
      </c>
      <c r="H52" s="7" t="s">
        <v>21</v>
      </c>
      <c r="I52" s="7">
        <v>65.1</v>
      </c>
      <c r="J52" s="19" t="str">
        <f t="shared" si="4"/>
        <v>胜</v>
      </c>
    </row>
    <row r="53" spans="2:10">
      <c r="B53" s="7"/>
      <c r="C53" s="5"/>
      <c r="D53" s="5"/>
      <c r="E53" s="6"/>
      <c r="F53" s="7" t="s">
        <v>33</v>
      </c>
      <c r="G53" s="7">
        <v>94.1</v>
      </c>
      <c r="H53" s="7" t="s">
        <v>20</v>
      </c>
      <c r="I53" s="7">
        <v>73.3</v>
      </c>
      <c r="J53" s="19" t="str">
        <f t="shared" si="4"/>
        <v>胜</v>
      </c>
    </row>
    <row r="54" spans="2:10">
      <c r="B54" s="7"/>
      <c r="C54" s="5"/>
      <c r="D54" s="5"/>
      <c r="E54" s="6"/>
      <c r="F54" s="7" t="s">
        <v>33</v>
      </c>
      <c r="G54" s="7">
        <v>94.1</v>
      </c>
      <c r="H54" s="7" t="s">
        <v>96</v>
      </c>
      <c r="I54" s="20"/>
      <c r="J54" s="19" t="str">
        <f t="shared" si="4"/>
        <v>胜</v>
      </c>
    </row>
    <row r="55" spans="2:10">
      <c r="B55" s="7"/>
      <c r="C55" s="5"/>
      <c r="D55" s="5"/>
      <c r="E55" s="6"/>
      <c r="F55" s="7" t="s">
        <v>34</v>
      </c>
      <c r="G55" s="7">
        <v>93.5</v>
      </c>
      <c r="H55" s="7">
        <v>1168438795</v>
      </c>
      <c r="I55" s="7">
        <v>72.4</v>
      </c>
      <c r="J55" s="19" t="str">
        <f t="shared" si="4"/>
        <v>胜</v>
      </c>
    </row>
    <row r="56" spans="2:10">
      <c r="B56" s="7"/>
      <c r="C56" s="5"/>
      <c r="D56" s="5"/>
      <c r="E56" s="6"/>
      <c r="F56" s="7" t="s">
        <v>36</v>
      </c>
      <c r="G56" s="7">
        <v>92</v>
      </c>
      <c r="H56" s="7">
        <v>1168438795</v>
      </c>
      <c r="I56" s="7">
        <v>84.8</v>
      </c>
      <c r="J56" s="19" t="str">
        <f t="shared" si="4"/>
        <v>胜</v>
      </c>
    </row>
    <row r="57" spans="2:10">
      <c r="B57" s="7"/>
      <c r="C57" s="5"/>
      <c r="D57" s="5"/>
      <c r="E57" s="6"/>
      <c r="F57" s="7" t="s">
        <v>122</v>
      </c>
      <c r="G57" s="7">
        <v>89.1</v>
      </c>
      <c r="H57" s="7" t="s">
        <v>157</v>
      </c>
      <c r="I57" s="7">
        <v>90.1</v>
      </c>
      <c r="J57" s="19" t="str">
        <f t="shared" si="4"/>
        <v>负</v>
      </c>
    </row>
    <row r="58" spans="2:10">
      <c r="B58" s="7"/>
      <c r="C58" s="5"/>
      <c r="D58" s="5"/>
      <c r="E58" s="6"/>
      <c r="F58" s="7" t="s">
        <v>123</v>
      </c>
      <c r="G58" s="7">
        <v>92.7</v>
      </c>
      <c r="H58" s="7" t="s">
        <v>157</v>
      </c>
      <c r="I58" s="7">
        <v>88</v>
      </c>
      <c r="J58" s="19" t="str">
        <f t="shared" si="4"/>
        <v>胜</v>
      </c>
    </row>
    <row r="59" spans="2:10">
      <c r="B59" s="7"/>
      <c r="C59" s="5"/>
      <c r="D59" s="5"/>
      <c r="E59" s="6"/>
      <c r="F59" s="7" t="s">
        <v>124</v>
      </c>
      <c r="G59" s="7">
        <v>97.3</v>
      </c>
      <c r="H59" s="7" t="s">
        <v>29</v>
      </c>
      <c r="I59" s="7">
        <v>96.6</v>
      </c>
      <c r="J59" s="19" t="str">
        <f t="shared" si="4"/>
        <v>胜</v>
      </c>
    </row>
    <row r="60" spans="2:10">
      <c r="B60" s="7" t="s">
        <v>21</v>
      </c>
      <c r="C60" s="5">
        <f>COUNTA(F60:F68)</f>
        <v>9</v>
      </c>
      <c r="D60" s="5">
        <f>COUNTIF(J60:J68,"胜")</f>
        <v>2</v>
      </c>
      <c r="E60" s="6">
        <f>D60/C60</f>
        <v>0.222222222222222</v>
      </c>
      <c r="F60" s="7" t="s">
        <v>28</v>
      </c>
      <c r="G60" s="7">
        <v>50.8</v>
      </c>
      <c r="H60" s="7" t="s">
        <v>35</v>
      </c>
      <c r="I60" s="7">
        <v>88.3</v>
      </c>
      <c r="J60" s="19" t="str">
        <f t="shared" ref="J60:J68" si="5">IF(G60&gt;I60,"胜",IF(G60=I60,"平",IF(G60&lt;I60,"负")))</f>
        <v>负</v>
      </c>
    </row>
    <row r="61" spans="2:10">
      <c r="B61" s="7"/>
      <c r="C61" s="5"/>
      <c r="D61" s="5"/>
      <c r="E61" s="6"/>
      <c r="F61" s="7" t="s">
        <v>28</v>
      </c>
      <c r="G61" s="7">
        <v>50.8</v>
      </c>
      <c r="H61" s="7" t="s">
        <v>20</v>
      </c>
      <c r="I61" s="7">
        <v>78.4</v>
      </c>
      <c r="J61" s="19" t="str">
        <f t="shared" si="5"/>
        <v>负</v>
      </c>
    </row>
    <row r="62" spans="2:10">
      <c r="B62" s="7"/>
      <c r="C62" s="5"/>
      <c r="D62" s="5"/>
      <c r="E62" s="6"/>
      <c r="F62" s="7" t="s">
        <v>28</v>
      </c>
      <c r="G62" s="7">
        <v>50.8</v>
      </c>
      <c r="H62" s="7" t="s">
        <v>96</v>
      </c>
      <c r="I62" s="7">
        <v>70.4</v>
      </c>
      <c r="J62" s="19" t="str">
        <f t="shared" si="5"/>
        <v>负</v>
      </c>
    </row>
    <row r="63" spans="2:10">
      <c r="B63" s="7"/>
      <c r="C63" s="5"/>
      <c r="D63" s="5"/>
      <c r="E63" s="6"/>
      <c r="F63" s="7" t="s">
        <v>32</v>
      </c>
      <c r="G63" s="7">
        <v>77.7</v>
      </c>
      <c r="H63" s="7" t="s">
        <v>35</v>
      </c>
      <c r="I63" s="7">
        <v>84.3</v>
      </c>
      <c r="J63" s="19" t="str">
        <f t="shared" si="5"/>
        <v>负</v>
      </c>
    </row>
    <row r="64" spans="2:10">
      <c r="B64" s="7"/>
      <c r="C64" s="5"/>
      <c r="D64" s="5"/>
      <c r="E64" s="6"/>
      <c r="F64" s="7" t="s">
        <v>32</v>
      </c>
      <c r="G64" s="7">
        <v>77.7</v>
      </c>
      <c r="H64" s="7" t="s">
        <v>20</v>
      </c>
      <c r="I64" s="7">
        <v>87.2</v>
      </c>
      <c r="J64" s="19" t="str">
        <f t="shared" si="5"/>
        <v>负</v>
      </c>
    </row>
    <row r="65" spans="2:10">
      <c r="B65" s="7"/>
      <c r="C65" s="5"/>
      <c r="D65" s="5"/>
      <c r="E65" s="6"/>
      <c r="F65" s="7" t="s">
        <v>32</v>
      </c>
      <c r="G65" s="7">
        <v>77.7</v>
      </c>
      <c r="H65" s="7" t="s">
        <v>96</v>
      </c>
      <c r="I65" s="20"/>
      <c r="J65" s="19" t="str">
        <f t="shared" si="5"/>
        <v>胜</v>
      </c>
    </row>
    <row r="66" spans="2:10">
      <c r="B66" s="7"/>
      <c r="C66" s="5"/>
      <c r="D66" s="5"/>
      <c r="E66" s="6"/>
      <c r="F66" s="7" t="s">
        <v>33</v>
      </c>
      <c r="G66" s="7">
        <v>65.1</v>
      </c>
      <c r="H66" s="7" t="s">
        <v>35</v>
      </c>
      <c r="I66" s="7">
        <v>94.1</v>
      </c>
      <c r="J66" s="19" t="str">
        <f t="shared" si="5"/>
        <v>负</v>
      </c>
    </row>
    <row r="67" spans="2:10">
      <c r="B67" s="7"/>
      <c r="C67" s="5"/>
      <c r="D67" s="5"/>
      <c r="E67" s="6"/>
      <c r="F67" s="7" t="s">
        <v>33</v>
      </c>
      <c r="G67" s="7">
        <v>65.1</v>
      </c>
      <c r="H67" s="7" t="s">
        <v>20</v>
      </c>
      <c r="I67" s="7">
        <v>73.3</v>
      </c>
      <c r="J67" s="19" t="str">
        <f t="shared" si="5"/>
        <v>负</v>
      </c>
    </row>
    <row r="68" spans="2:10">
      <c r="B68" s="7"/>
      <c r="C68" s="5"/>
      <c r="D68" s="5"/>
      <c r="E68" s="6"/>
      <c r="F68" s="7" t="s">
        <v>33</v>
      </c>
      <c r="G68" s="7">
        <v>65.1</v>
      </c>
      <c r="H68" s="7" t="s">
        <v>96</v>
      </c>
      <c r="I68" s="20"/>
      <c r="J68" s="19" t="str">
        <f t="shared" si="5"/>
        <v>胜</v>
      </c>
    </row>
    <row r="69" spans="2:10">
      <c r="B69" s="7" t="s">
        <v>20</v>
      </c>
      <c r="C69" s="5">
        <f>COUNTA(F69:F79)</f>
        <v>11</v>
      </c>
      <c r="D69" s="5">
        <f>COUNTIF(J69:J79,"胜")</f>
        <v>7</v>
      </c>
      <c r="E69" s="6">
        <f>D69/C69</f>
        <v>0.636363636363636</v>
      </c>
      <c r="F69" s="7" t="s">
        <v>28</v>
      </c>
      <c r="G69" s="7">
        <v>78.4</v>
      </c>
      <c r="H69" s="7" t="s">
        <v>35</v>
      </c>
      <c r="I69" s="7">
        <v>88.3</v>
      </c>
      <c r="J69" s="19" t="str">
        <f t="shared" ref="J69:J79" si="6">IF(G69&gt;I69,"胜",IF(G69=I69,"平",IF(G69&lt;I69,"负")))</f>
        <v>负</v>
      </c>
    </row>
    <row r="70" spans="2:10">
      <c r="B70" s="7"/>
      <c r="C70" s="5"/>
      <c r="D70" s="5"/>
      <c r="E70" s="6"/>
      <c r="F70" s="7" t="s">
        <v>28</v>
      </c>
      <c r="G70" s="7">
        <v>78.4</v>
      </c>
      <c r="H70" s="7" t="s">
        <v>21</v>
      </c>
      <c r="I70" s="7">
        <v>50.8</v>
      </c>
      <c r="J70" s="19" t="str">
        <f t="shared" si="6"/>
        <v>胜</v>
      </c>
    </row>
    <row r="71" spans="2:10">
      <c r="B71" s="7"/>
      <c r="C71" s="5"/>
      <c r="D71" s="5"/>
      <c r="E71" s="6"/>
      <c r="F71" s="7" t="s">
        <v>28</v>
      </c>
      <c r="G71" s="7">
        <v>78.4</v>
      </c>
      <c r="H71" s="7" t="s">
        <v>96</v>
      </c>
      <c r="I71" s="7">
        <v>70.4</v>
      </c>
      <c r="J71" s="19" t="str">
        <f t="shared" si="6"/>
        <v>胜</v>
      </c>
    </row>
    <row r="72" spans="2:10">
      <c r="B72" s="7"/>
      <c r="C72" s="5"/>
      <c r="D72" s="5"/>
      <c r="E72" s="6"/>
      <c r="F72" s="7" t="s">
        <v>32</v>
      </c>
      <c r="G72" s="7">
        <v>87.2</v>
      </c>
      <c r="H72" s="7" t="s">
        <v>35</v>
      </c>
      <c r="I72" s="7">
        <v>84.3</v>
      </c>
      <c r="J72" s="19" t="str">
        <f t="shared" si="6"/>
        <v>胜</v>
      </c>
    </row>
    <row r="73" spans="2:10">
      <c r="B73" s="7"/>
      <c r="C73" s="5"/>
      <c r="D73" s="5"/>
      <c r="E73" s="6"/>
      <c r="F73" s="7" t="s">
        <v>32</v>
      </c>
      <c r="G73" s="7">
        <v>87.2</v>
      </c>
      <c r="H73" s="7" t="s">
        <v>21</v>
      </c>
      <c r="I73" s="7">
        <v>77.7</v>
      </c>
      <c r="J73" s="19" t="str">
        <f t="shared" si="6"/>
        <v>胜</v>
      </c>
    </row>
    <row r="74" spans="2:10">
      <c r="B74" s="7"/>
      <c r="C74" s="5"/>
      <c r="D74" s="5"/>
      <c r="E74" s="6"/>
      <c r="F74" s="7" t="s">
        <v>32</v>
      </c>
      <c r="G74" s="7">
        <v>87.2</v>
      </c>
      <c r="H74" s="7" t="s">
        <v>96</v>
      </c>
      <c r="I74" s="20"/>
      <c r="J74" s="19" t="str">
        <f t="shared" si="6"/>
        <v>胜</v>
      </c>
    </row>
    <row r="75" spans="2:10">
      <c r="B75" s="7"/>
      <c r="C75" s="5"/>
      <c r="D75" s="5"/>
      <c r="E75" s="6"/>
      <c r="F75" s="7" t="s">
        <v>33</v>
      </c>
      <c r="G75" s="7">
        <v>73.3</v>
      </c>
      <c r="H75" s="7" t="s">
        <v>35</v>
      </c>
      <c r="I75" s="7">
        <v>94.1</v>
      </c>
      <c r="J75" s="19" t="str">
        <f t="shared" si="6"/>
        <v>负</v>
      </c>
    </row>
    <row r="76" spans="2:10">
      <c r="B76" s="7"/>
      <c r="C76" s="5"/>
      <c r="D76" s="5"/>
      <c r="E76" s="6"/>
      <c r="F76" s="7" t="s">
        <v>33</v>
      </c>
      <c r="G76" s="7">
        <v>73.3</v>
      </c>
      <c r="H76" s="7" t="s">
        <v>21</v>
      </c>
      <c r="I76" s="7">
        <v>65.1</v>
      </c>
      <c r="J76" s="19" t="str">
        <f t="shared" si="6"/>
        <v>胜</v>
      </c>
    </row>
    <row r="77" spans="2:10">
      <c r="B77" s="7"/>
      <c r="C77" s="5"/>
      <c r="D77" s="5"/>
      <c r="E77" s="6"/>
      <c r="F77" s="7" t="s">
        <v>33</v>
      </c>
      <c r="G77" s="7">
        <v>73.3</v>
      </c>
      <c r="H77" s="7" t="s">
        <v>96</v>
      </c>
      <c r="I77" s="20"/>
      <c r="J77" s="19" t="str">
        <f t="shared" si="6"/>
        <v>胜</v>
      </c>
    </row>
    <row r="78" spans="2:10">
      <c r="B78" s="7"/>
      <c r="C78" s="5"/>
      <c r="D78" s="5"/>
      <c r="E78" s="6"/>
      <c r="F78" s="7" t="s">
        <v>34</v>
      </c>
      <c r="G78" s="7">
        <v>87.9</v>
      </c>
      <c r="H78" s="7" t="s">
        <v>29</v>
      </c>
      <c r="I78" s="7">
        <v>92.8</v>
      </c>
      <c r="J78" s="19" t="str">
        <f t="shared" si="6"/>
        <v>负</v>
      </c>
    </row>
    <row r="79" spans="2:10">
      <c r="B79" s="7"/>
      <c r="C79" s="5"/>
      <c r="D79" s="5"/>
      <c r="E79" s="6"/>
      <c r="F79" s="7" t="s">
        <v>36</v>
      </c>
      <c r="G79" s="7">
        <v>70.4</v>
      </c>
      <c r="H79" s="7" t="s">
        <v>29</v>
      </c>
      <c r="I79" s="7">
        <v>91.3</v>
      </c>
      <c r="J79" s="19" t="str">
        <f t="shared" si="6"/>
        <v>负</v>
      </c>
    </row>
    <row r="80" spans="2:10">
      <c r="B80" s="7" t="s">
        <v>96</v>
      </c>
      <c r="C80" s="5">
        <f>COUNTA(F80:F88)</f>
        <v>9</v>
      </c>
      <c r="D80" s="5">
        <f>COUNTIF(J80:J88,"胜")</f>
        <v>1</v>
      </c>
      <c r="E80" s="6">
        <f>D80/C80</f>
        <v>0.111111111111111</v>
      </c>
      <c r="F80" s="7" t="s">
        <v>28</v>
      </c>
      <c r="G80" s="7">
        <v>70.4</v>
      </c>
      <c r="H80" s="7" t="s">
        <v>35</v>
      </c>
      <c r="I80" s="7">
        <v>88.3</v>
      </c>
      <c r="J80" s="19" t="str">
        <f t="shared" ref="J80:J88" si="7">IF(G80&gt;I80,"胜",IF(G80=I80,"平",IF(G80&lt;I80,"负")))</f>
        <v>负</v>
      </c>
    </row>
    <row r="81" spans="2:10">
      <c r="B81" s="7"/>
      <c r="C81" s="5"/>
      <c r="D81" s="5"/>
      <c r="E81" s="6"/>
      <c r="F81" s="7" t="s">
        <v>28</v>
      </c>
      <c r="G81" s="7">
        <v>70.4</v>
      </c>
      <c r="H81" s="7" t="s">
        <v>21</v>
      </c>
      <c r="I81" s="7">
        <v>50.8</v>
      </c>
      <c r="J81" s="19" t="str">
        <f t="shared" si="7"/>
        <v>胜</v>
      </c>
    </row>
    <row r="82" spans="2:10">
      <c r="B82" s="7"/>
      <c r="C82" s="5"/>
      <c r="D82" s="5"/>
      <c r="E82" s="6"/>
      <c r="F82" s="7" t="s">
        <v>28</v>
      </c>
      <c r="G82" s="7">
        <v>70.4</v>
      </c>
      <c r="H82" s="7" t="s">
        <v>20</v>
      </c>
      <c r="I82" s="7">
        <v>78.4</v>
      </c>
      <c r="J82" s="19" t="str">
        <f t="shared" si="7"/>
        <v>负</v>
      </c>
    </row>
    <row r="83" spans="2:10">
      <c r="B83" s="7"/>
      <c r="C83" s="5"/>
      <c r="D83" s="5"/>
      <c r="E83" s="6"/>
      <c r="F83" s="7" t="s">
        <v>32</v>
      </c>
      <c r="G83" s="25"/>
      <c r="H83" s="7" t="s">
        <v>35</v>
      </c>
      <c r="I83" s="7">
        <v>84.3</v>
      </c>
      <c r="J83" s="19" t="str">
        <f t="shared" si="7"/>
        <v>负</v>
      </c>
    </row>
    <row r="84" spans="2:10">
      <c r="B84" s="7"/>
      <c r="C84" s="5"/>
      <c r="D84" s="5"/>
      <c r="E84" s="6"/>
      <c r="F84" s="7" t="s">
        <v>32</v>
      </c>
      <c r="G84" s="25"/>
      <c r="H84" s="7" t="s">
        <v>21</v>
      </c>
      <c r="I84" s="7">
        <v>77.7</v>
      </c>
      <c r="J84" s="19" t="str">
        <f t="shared" si="7"/>
        <v>负</v>
      </c>
    </row>
    <row r="85" spans="2:10">
      <c r="B85" s="7"/>
      <c r="C85" s="5"/>
      <c r="D85" s="5"/>
      <c r="E85" s="6"/>
      <c r="F85" s="7" t="s">
        <v>32</v>
      </c>
      <c r="G85" s="25"/>
      <c r="H85" s="7" t="s">
        <v>20</v>
      </c>
      <c r="I85" s="7">
        <v>87.2</v>
      </c>
      <c r="J85" s="19" t="str">
        <f t="shared" si="7"/>
        <v>负</v>
      </c>
    </row>
    <row r="86" spans="2:10">
      <c r="B86" s="7"/>
      <c r="C86" s="5"/>
      <c r="D86" s="5"/>
      <c r="E86" s="6"/>
      <c r="F86" s="7" t="s">
        <v>33</v>
      </c>
      <c r="G86" s="25"/>
      <c r="H86" s="7" t="s">
        <v>35</v>
      </c>
      <c r="I86" s="7">
        <v>94.1</v>
      </c>
      <c r="J86" s="19" t="str">
        <f t="shared" si="7"/>
        <v>负</v>
      </c>
    </row>
    <row r="87" spans="2:10">
      <c r="B87" s="7"/>
      <c r="C87" s="5"/>
      <c r="D87" s="5"/>
      <c r="E87" s="6"/>
      <c r="F87" s="7" t="s">
        <v>33</v>
      </c>
      <c r="G87" s="25"/>
      <c r="H87" s="7" t="s">
        <v>21</v>
      </c>
      <c r="I87" s="7">
        <v>65.1</v>
      </c>
      <c r="J87" s="19" t="str">
        <f t="shared" si="7"/>
        <v>负</v>
      </c>
    </row>
    <row r="88" spans="2:10">
      <c r="B88" s="7"/>
      <c r="C88" s="5"/>
      <c r="D88" s="5"/>
      <c r="E88" s="6"/>
      <c r="F88" s="7" t="s">
        <v>33</v>
      </c>
      <c r="G88" s="25"/>
      <c r="H88" s="7" t="s">
        <v>20</v>
      </c>
      <c r="I88" s="7">
        <v>73.3</v>
      </c>
      <c r="J88" s="19" t="str">
        <f t="shared" si="7"/>
        <v>负</v>
      </c>
    </row>
    <row r="89" spans="2:10">
      <c r="B89" s="7" t="s">
        <v>26</v>
      </c>
      <c r="C89" s="5">
        <f>COUNTA(F89:F97)</f>
        <v>9</v>
      </c>
      <c r="D89" s="5">
        <f>COUNTIF(J89:J97,"胜")</f>
        <v>0</v>
      </c>
      <c r="E89" s="6">
        <f>D89/C89</f>
        <v>0</v>
      </c>
      <c r="F89" s="7" t="s">
        <v>28</v>
      </c>
      <c r="G89" s="7">
        <v>56.4</v>
      </c>
      <c r="H89" s="7" t="s">
        <v>157</v>
      </c>
      <c r="I89" s="7">
        <v>85.7</v>
      </c>
      <c r="J89" s="19" t="str">
        <f t="shared" ref="J89:J97" si="8">IF(G89&gt;I89,"胜",IF(G89=I89,"平",IF(G89&lt;I89,"负")))</f>
        <v>负</v>
      </c>
    </row>
    <row r="90" spans="2:10">
      <c r="B90" s="7"/>
      <c r="C90" s="5"/>
      <c r="D90" s="5"/>
      <c r="E90" s="6"/>
      <c r="F90" s="7" t="s">
        <v>28</v>
      </c>
      <c r="G90" s="7">
        <v>56.4</v>
      </c>
      <c r="H90" s="7" t="s">
        <v>39</v>
      </c>
      <c r="I90" s="7">
        <v>85.4</v>
      </c>
      <c r="J90" s="19" t="str">
        <f t="shared" si="8"/>
        <v>负</v>
      </c>
    </row>
    <row r="91" spans="2:10">
      <c r="B91" s="7"/>
      <c r="C91" s="5"/>
      <c r="D91" s="5"/>
      <c r="E91" s="6"/>
      <c r="F91" s="7" t="s">
        <v>28</v>
      </c>
      <c r="G91" s="7">
        <v>56.4</v>
      </c>
      <c r="H91" s="7" t="s">
        <v>38</v>
      </c>
      <c r="I91" s="7">
        <v>65.3</v>
      </c>
      <c r="J91" s="19" t="str">
        <f t="shared" si="8"/>
        <v>负</v>
      </c>
    </row>
    <row r="92" spans="2:10">
      <c r="B92" s="7"/>
      <c r="C92" s="5"/>
      <c r="D92" s="5"/>
      <c r="E92" s="6"/>
      <c r="F92" s="7" t="s">
        <v>32</v>
      </c>
      <c r="G92" s="25"/>
      <c r="H92" s="7" t="s">
        <v>157</v>
      </c>
      <c r="I92" s="7">
        <v>73.2</v>
      </c>
      <c r="J92" s="19" t="str">
        <f t="shared" si="8"/>
        <v>负</v>
      </c>
    </row>
    <row r="93" spans="2:10">
      <c r="B93" s="7"/>
      <c r="C93" s="5"/>
      <c r="D93" s="5"/>
      <c r="E93" s="6"/>
      <c r="F93" s="7" t="s">
        <v>32</v>
      </c>
      <c r="G93" s="25"/>
      <c r="H93" s="7" t="s">
        <v>39</v>
      </c>
      <c r="I93" s="7">
        <v>78.1</v>
      </c>
      <c r="J93" s="19" t="str">
        <f t="shared" si="8"/>
        <v>负</v>
      </c>
    </row>
    <row r="94" spans="2:10">
      <c r="B94" s="7"/>
      <c r="C94" s="5"/>
      <c r="D94" s="5"/>
      <c r="E94" s="6"/>
      <c r="F94" s="7" t="s">
        <v>32</v>
      </c>
      <c r="G94" s="25"/>
      <c r="H94" s="7" t="s">
        <v>38</v>
      </c>
      <c r="I94" s="7">
        <v>70.9</v>
      </c>
      <c r="J94" s="19" t="str">
        <f t="shared" si="8"/>
        <v>负</v>
      </c>
    </row>
    <row r="95" spans="2:10">
      <c r="B95" s="7"/>
      <c r="C95" s="5"/>
      <c r="D95" s="5"/>
      <c r="E95" s="6"/>
      <c r="F95" s="7" t="s">
        <v>33</v>
      </c>
      <c r="G95" s="25"/>
      <c r="H95" s="7" t="s">
        <v>157</v>
      </c>
      <c r="I95" s="7">
        <v>85.4</v>
      </c>
      <c r="J95" s="19" t="str">
        <f t="shared" si="8"/>
        <v>负</v>
      </c>
    </row>
    <row r="96" spans="2:10">
      <c r="B96" s="7"/>
      <c r="C96" s="5"/>
      <c r="D96" s="5"/>
      <c r="E96" s="6"/>
      <c r="F96" s="7" t="s">
        <v>33</v>
      </c>
      <c r="G96" s="25"/>
      <c r="H96" s="7" t="s">
        <v>39</v>
      </c>
      <c r="I96" s="7">
        <v>87.1</v>
      </c>
      <c r="J96" s="19" t="str">
        <f t="shared" si="8"/>
        <v>负</v>
      </c>
    </row>
    <row r="97" spans="2:10">
      <c r="B97" s="7"/>
      <c r="C97" s="5"/>
      <c r="D97" s="5"/>
      <c r="E97" s="6"/>
      <c r="F97" s="7" t="s">
        <v>33</v>
      </c>
      <c r="G97" s="25"/>
      <c r="H97" s="7" t="s">
        <v>38</v>
      </c>
      <c r="I97" s="7">
        <v>85.9</v>
      </c>
      <c r="J97" s="19" t="str">
        <f t="shared" si="8"/>
        <v>负</v>
      </c>
    </row>
    <row r="98" spans="2:10">
      <c r="B98" s="7" t="s">
        <v>157</v>
      </c>
      <c r="C98" s="5">
        <f>COUNTA(F98:F110)</f>
        <v>13</v>
      </c>
      <c r="D98" s="5">
        <f>COUNTIF(J98:J110,"胜")</f>
        <v>9</v>
      </c>
      <c r="E98" s="6">
        <f>D98/C98</f>
        <v>0.692307692307692</v>
      </c>
      <c r="F98" s="7" t="s">
        <v>28</v>
      </c>
      <c r="G98" s="7">
        <v>85.7</v>
      </c>
      <c r="H98" s="7" t="s">
        <v>26</v>
      </c>
      <c r="I98" s="7">
        <v>56.4</v>
      </c>
      <c r="J98" s="19" t="str">
        <f t="shared" ref="J98:J110" si="9">IF(G98&gt;I98,"胜",IF(G98=I98,"平",IF(G98&lt;I98,"负")))</f>
        <v>胜</v>
      </c>
    </row>
    <row r="99" spans="2:10">
      <c r="B99" s="7"/>
      <c r="C99" s="5"/>
      <c r="D99" s="5"/>
      <c r="E99" s="6"/>
      <c r="F99" s="7" t="s">
        <v>28</v>
      </c>
      <c r="G99" s="7">
        <v>85.7</v>
      </c>
      <c r="H99" s="7" t="s">
        <v>39</v>
      </c>
      <c r="I99" s="7">
        <v>85.4</v>
      </c>
      <c r="J99" s="19" t="str">
        <f t="shared" si="9"/>
        <v>胜</v>
      </c>
    </row>
    <row r="100" spans="2:10">
      <c r="B100" s="7"/>
      <c r="C100" s="5"/>
      <c r="D100" s="5"/>
      <c r="E100" s="6"/>
      <c r="F100" s="7" t="s">
        <v>28</v>
      </c>
      <c r="G100" s="7">
        <v>85.7</v>
      </c>
      <c r="H100" s="7" t="s">
        <v>38</v>
      </c>
      <c r="I100" s="7">
        <v>65.3</v>
      </c>
      <c r="J100" s="19" t="str">
        <f t="shared" si="9"/>
        <v>胜</v>
      </c>
    </row>
    <row r="101" spans="2:10">
      <c r="B101" s="7"/>
      <c r="C101" s="5"/>
      <c r="D101" s="5"/>
      <c r="E101" s="6"/>
      <c r="F101" s="7" t="s">
        <v>32</v>
      </c>
      <c r="G101" s="7">
        <v>73.2</v>
      </c>
      <c r="H101" s="7" t="s">
        <v>26</v>
      </c>
      <c r="I101" s="20"/>
      <c r="J101" s="19" t="str">
        <f t="shared" si="9"/>
        <v>胜</v>
      </c>
    </row>
    <row r="102" spans="2:10">
      <c r="B102" s="7"/>
      <c r="C102" s="5"/>
      <c r="D102" s="5"/>
      <c r="E102" s="6"/>
      <c r="F102" s="7" t="s">
        <v>32</v>
      </c>
      <c r="G102" s="7">
        <v>73.2</v>
      </c>
      <c r="H102" s="7" t="s">
        <v>39</v>
      </c>
      <c r="I102" s="7">
        <v>78.1</v>
      </c>
      <c r="J102" s="19" t="str">
        <f t="shared" si="9"/>
        <v>负</v>
      </c>
    </row>
    <row r="103" spans="2:10">
      <c r="B103" s="7"/>
      <c r="C103" s="5"/>
      <c r="D103" s="5"/>
      <c r="E103" s="6"/>
      <c r="F103" s="7" t="s">
        <v>32</v>
      </c>
      <c r="G103" s="7">
        <v>73.2</v>
      </c>
      <c r="H103" s="7" t="s">
        <v>38</v>
      </c>
      <c r="I103" s="7">
        <v>70.9</v>
      </c>
      <c r="J103" s="19" t="str">
        <f t="shared" si="9"/>
        <v>胜</v>
      </c>
    </row>
    <row r="104" spans="2:10">
      <c r="B104" s="7"/>
      <c r="C104" s="5"/>
      <c r="D104" s="5"/>
      <c r="E104" s="6"/>
      <c r="F104" s="7" t="s">
        <v>33</v>
      </c>
      <c r="G104" s="7">
        <v>85.4</v>
      </c>
      <c r="H104" s="7" t="s">
        <v>26</v>
      </c>
      <c r="I104" s="20"/>
      <c r="J104" s="19" t="str">
        <f t="shared" si="9"/>
        <v>胜</v>
      </c>
    </row>
    <row r="105" spans="2:10">
      <c r="B105" s="7"/>
      <c r="C105" s="5"/>
      <c r="D105" s="5"/>
      <c r="E105" s="6"/>
      <c r="F105" s="7" t="s">
        <v>33</v>
      </c>
      <c r="G105" s="7">
        <v>85.4</v>
      </c>
      <c r="H105" s="7" t="s">
        <v>39</v>
      </c>
      <c r="I105" s="7">
        <v>87.1</v>
      </c>
      <c r="J105" s="19" t="str">
        <f t="shared" si="9"/>
        <v>负</v>
      </c>
    </row>
    <row r="106" spans="2:10">
      <c r="B106" s="7"/>
      <c r="C106" s="5"/>
      <c r="D106" s="5"/>
      <c r="E106" s="6"/>
      <c r="F106" s="7" t="s">
        <v>33</v>
      </c>
      <c r="G106" s="7">
        <v>85.4</v>
      </c>
      <c r="H106" s="7" t="s">
        <v>38</v>
      </c>
      <c r="I106" s="7">
        <v>85.9</v>
      </c>
      <c r="J106" s="19" t="str">
        <f t="shared" si="9"/>
        <v>负</v>
      </c>
    </row>
    <row r="107" spans="2:10">
      <c r="B107" s="7"/>
      <c r="C107" s="5"/>
      <c r="D107" s="5"/>
      <c r="E107" s="6"/>
      <c r="F107" s="7" t="s">
        <v>34</v>
      </c>
      <c r="G107" s="7">
        <v>88.8</v>
      </c>
      <c r="H107" s="7" t="s">
        <v>100</v>
      </c>
      <c r="I107" s="7">
        <v>79.9</v>
      </c>
      <c r="J107" s="19" t="str">
        <f t="shared" si="9"/>
        <v>胜</v>
      </c>
    </row>
    <row r="108" spans="2:10">
      <c r="B108" s="7"/>
      <c r="C108" s="5"/>
      <c r="D108" s="5"/>
      <c r="E108" s="6"/>
      <c r="F108" s="7" t="s">
        <v>36</v>
      </c>
      <c r="G108" s="7">
        <v>90</v>
      </c>
      <c r="H108" s="7" t="s">
        <v>100</v>
      </c>
      <c r="I108" s="7">
        <v>88.3</v>
      </c>
      <c r="J108" s="19" t="str">
        <f t="shared" si="9"/>
        <v>胜</v>
      </c>
    </row>
    <row r="109" spans="2:10">
      <c r="B109" s="7"/>
      <c r="C109" s="5"/>
      <c r="D109" s="5"/>
      <c r="E109" s="6"/>
      <c r="F109" s="7" t="s">
        <v>122</v>
      </c>
      <c r="G109" s="7">
        <v>90.1</v>
      </c>
      <c r="H109" s="7" t="s">
        <v>35</v>
      </c>
      <c r="I109" s="7">
        <v>89.1</v>
      </c>
      <c r="J109" s="19" t="str">
        <f t="shared" si="9"/>
        <v>胜</v>
      </c>
    </row>
    <row r="110" spans="2:10">
      <c r="B110" s="7"/>
      <c r="C110" s="5"/>
      <c r="D110" s="5"/>
      <c r="E110" s="6"/>
      <c r="F110" s="7" t="s">
        <v>123</v>
      </c>
      <c r="G110" s="7">
        <v>88</v>
      </c>
      <c r="H110" s="7" t="s">
        <v>35</v>
      </c>
      <c r="I110" s="7">
        <v>92.7</v>
      </c>
      <c r="J110" s="19" t="str">
        <f t="shared" si="9"/>
        <v>负</v>
      </c>
    </row>
    <row r="111" spans="2:10">
      <c r="B111" s="7" t="s">
        <v>39</v>
      </c>
      <c r="C111" s="5">
        <f>COUNTA(F111:F121)</f>
        <v>11</v>
      </c>
      <c r="D111" s="5">
        <f>COUNTIF(J111:J121,"胜")</f>
        <v>9</v>
      </c>
      <c r="E111" s="6">
        <f>D111/C111</f>
        <v>0.818181818181818</v>
      </c>
      <c r="F111" s="7" t="s">
        <v>28</v>
      </c>
      <c r="G111" s="7">
        <v>85.4</v>
      </c>
      <c r="H111" s="7" t="s">
        <v>26</v>
      </c>
      <c r="I111" s="7">
        <v>56.4</v>
      </c>
      <c r="J111" s="19" t="str">
        <f t="shared" ref="J111:J121" si="10">IF(G111&gt;I111,"胜",IF(G111=I111,"平",IF(G111&lt;I111,"负")))</f>
        <v>胜</v>
      </c>
    </row>
    <row r="112" spans="2:10">
      <c r="B112" s="7"/>
      <c r="C112" s="5"/>
      <c r="D112" s="5"/>
      <c r="E112" s="6"/>
      <c r="F112" s="7" t="s">
        <v>28</v>
      </c>
      <c r="G112" s="7">
        <v>85.4</v>
      </c>
      <c r="H112" s="7" t="s">
        <v>157</v>
      </c>
      <c r="I112" s="7">
        <v>85.7</v>
      </c>
      <c r="J112" s="19" t="str">
        <f t="shared" si="10"/>
        <v>负</v>
      </c>
    </row>
    <row r="113" spans="2:10">
      <c r="B113" s="7"/>
      <c r="C113" s="5"/>
      <c r="D113" s="5"/>
      <c r="E113" s="6"/>
      <c r="F113" s="7" t="s">
        <v>28</v>
      </c>
      <c r="G113" s="7">
        <v>85.4</v>
      </c>
      <c r="H113" s="7" t="s">
        <v>38</v>
      </c>
      <c r="I113" s="7">
        <v>65.3</v>
      </c>
      <c r="J113" s="19" t="str">
        <f t="shared" si="10"/>
        <v>胜</v>
      </c>
    </row>
    <row r="114" spans="2:10">
      <c r="B114" s="7"/>
      <c r="C114" s="5"/>
      <c r="D114" s="5"/>
      <c r="E114" s="6"/>
      <c r="F114" s="7" t="s">
        <v>32</v>
      </c>
      <c r="G114" s="7">
        <v>78.1</v>
      </c>
      <c r="H114" s="7" t="s">
        <v>26</v>
      </c>
      <c r="I114" s="20"/>
      <c r="J114" s="19" t="str">
        <f t="shared" si="10"/>
        <v>胜</v>
      </c>
    </row>
    <row r="115" spans="2:10">
      <c r="B115" s="7"/>
      <c r="C115" s="5"/>
      <c r="D115" s="5"/>
      <c r="E115" s="6"/>
      <c r="F115" s="7" t="s">
        <v>32</v>
      </c>
      <c r="G115" s="7">
        <v>78.1</v>
      </c>
      <c r="H115" s="7" t="s">
        <v>157</v>
      </c>
      <c r="I115" s="7">
        <v>73.2</v>
      </c>
      <c r="J115" s="19" t="str">
        <f t="shared" si="10"/>
        <v>胜</v>
      </c>
    </row>
    <row r="116" spans="2:10">
      <c r="B116" s="7"/>
      <c r="C116" s="5"/>
      <c r="D116" s="5"/>
      <c r="E116" s="6"/>
      <c r="F116" s="7" t="s">
        <v>32</v>
      </c>
      <c r="G116" s="7">
        <v>78.1</v>
      </c>
      <c r="H116" s="7" t="s">
        <v>38</v>
      </c>
      <c r="I116" s="7">
        <v>70.9</v>
      </c>
      <c r="J116" s="19" t="str">
        <f t="shared" si="10"/>
        <v>胜</v>
      </c>
    </row>
    <row r="117" spans="2:10">
      <c r="B117" s="7"/>
      <c r="C117" s="5"/>
      <c r="D117" s="5"/>
      <c r="E117" s="6"/>
      <c r="F117" s="7" t="s">
        <v>33</v>
      </c>
      <c r="G117" s="7">
        <v>87.1</v>
      </c>
      <c r="H117" s="7" t="s">
        <v>26</v>
      </c>
      <c r="I117" s="20"/>
      <c r="J117" s="19" t="str">
        <f t="shared" si="10"/>
        <v>胜</v>
      </c>
    </row>
    <row r="118" spans="2:10">
      <c r="B118" s="7"/>
      <c r="C118" s="5"/>
      <c r="D118" s="5"/>
      <c r="E118" s="6"/>
      <c r="F118" s="7" t="s">
        <v>33</v>
      </c>
      <c r="G118" s="7">
        <v>87.1</v>
      </c>
      <c r="H118" s="7" t="s">
        <v>157</v>
      </c>
      <c r="I118" s="7">
        <v>85.4</v>
      </c>
      <c r="J118" s="19" t="str">
        <f t="shared" si="10"/>
        <v>胜</v>
      </c>
    </row>
    <row r="119" spans="2:10">
      <c r="B119" s="7"/>
      <c r="C119" s="5"/>
      <c r="D119" s="5"/>
      <c r="E119" s="6"/>
      <c r="F119" s="7" t="s">
        <v>33</v>
      </c>
      <c r="G119" s="7">
        <v>87.1</v>
      </c>
      <c r="H119" s="7" t="s">
        <v>38</v>
      </c>
      <c r="I119" s="7">
        <v>85.9</v>
      </c>
      <c r="J119" s="19" t="str">
        <f t="shared" si="10"/>
        <v>胜</v>
      </c>
    </row>
    <row r="120" spans="2:10">
      <c r="B120" s="7"/>
      <c r="C120" s="5"/>
      <c r="D120" s="5"/>
      <c r="E120" s="6"/>
      <c r="F120" s="7" t="s">
        <v>34</v>
      </c>
      <c r="G120" s="7">
        <v>85.7</v>
      </c>
      <c r="H120" s="7" t="s">
        <v>116</v>
      </c>
      <c r="I120" s="7">
        <v>87.3</v>
      </c>
      <c r="J120" s="19" t="str">
        <f t="shared" si="10"/>
        <v>负</v>
      </c>
    </row>
    <row r="121" spans="2:10">
      <c r="B121" s="7"/>
      <c r="C121" s="5"/>
      <c r="D121" s="5"/>
      <c r="E121" s="6"/>
      <c r="F121" s="7" t="s">
        <v>36</v>
      </c>
      <c r="G121" s="7">
        <v>95.7</v>
      </c>
      <c r="H121" s="7" t="s">
        <v>116</v>
      </c>
      <c r="I121" s="7">
        <v>95.2</v>
      </c>
      <c r="J121" s="19" t="str">
        <f t="shared" si="10"/>
        <v>胜</v>
      </c>
    </row>
    <row r="122" spans="2:10">
      <c r="B122" s="7" t="s">
        <v>38</v>
      </c>
      <c r="C122" s="5">
        <f>COUNTA(F122:F130)</f>
        <v>9</v>
      </c>
      <c r="D122" s="5">
        <f>COUNTIF(J122:J130,"胜")</f>
        <v>4</v>
      </c>
      <c r="E122" s="6">
        <f>D122/C122</f>
        <v>0.444444444444444</v>
      </c>
      <c r="F122" s="7" t="s">
        <v>28</v>
      </c>
      <c r="G122" s="7">
        <v>65.3</v>
      </c>
      <c r="H122" s="7" t="s">
        <v>26</v>
      </c>
      <c r="I122" s="7">
        <v>56.4</v>
      </c>
      <c r="J122" s="19" t="str">
        <f t="shared" ref="J122:J130" si="11">IF(G122&gt;I122,"胜",IF(G122=I122,"平",IF(G122&lt;I122,"负")))</f>
        <v>胜</v>
      </c>
    </row>
    <row r="123" spans="2:10">
      <c r="B123" s="7"/>
      <c r="C123" s="5"/>
      <c r="D123" s="5"/>
      <c r="E123" s="6"/>
      <c r="F123" s="7" t="s">
        <v>28</v>
      </c>
      <c r="G123" s="7">
        <v>65.3</v>
      </c>
      <c r="H123" s="7" t="s">
        <v>157</v>
      </c>
      <c r="I123" s="7">
        <v>85.7</v>
      </c>
      <c r="J123" s="19" t="str">
        <f t="shared" si="11"/>
        <v>负</v>
      </c>
    </row>
    <row r="124" spans="2:16">
      <c r="B124" s="7"/>
      <c r="C124" s="5"/>
      <c r="D124" s="5"/>
      <c r="E124" s="6"/>
      <c r="F124" s="7" t="s">
        <v>28</v>
      </c>
      <c r="G124" s="7">
        <v>65.3</v>
      </c>
      <c r="H124" s="7" t="s">
        <v>39</v>
      </c>
      <c r="I124" s="7">
        <v>85.4</v>
      </c>
      <c r="J124" s="19" t="str">
        <f t="shared" si="11"/>
        <v>负</v>
      </c>
      <c r="L124"/>
      <c r="M124"/>
      <c r="N124"/>
      <c r="O124"/>
      <c r="P124"/>
    </row>
    <row r="125" spans="2:16">
      <c r="B125" s="7"/>
      <c r="C125" s="5"/>
      <c r="D125" s="5"/>
      <c r="E125" s="6"/>
      <c r="F125" s="7" t="s">
        <v>32</v>
      </c>
      <c r="G125" s="7">
        <v>70.9</v>
      </c>
      <c r="H125" s="7" t="s">
        <v>26</v>
      </c>
      <c r="I125" s="20"/>
      <c r="J125" s="19" t="str">
        <f t="shared" si="11"/>
        <v>胜</v>
      </c>
      <c r="L125"/>
      <c r="M125"/>
      <c r="N125"/>
      <c r="O125"/>
      <c r="P125"/>
    </row>
    <row r="126" spans="2:16">
      <c r="B126" s="7"/>
      <c r="C126" s="5"/>
      <c r="D126" s="5"/>
      <c r="E126" s="6"/>
      <c r="F126" s="7" t="s">
        <v>32</v>
      </c>
      <c r="G126" s="7">
        <v>70.9</v>
      </c>
      <c r="H126" s="7" t="s">
        <v>157</v>
      </c>
      <c r="I126" s="7">
        <v>73.2</v>
      </c>
      <c r="J126" s="19" t="str">
        <f t="shared" si="11"/>
        <v>负</v>
      </c>
      <c r="L126"/>
      <c r="M126"/>
      <c r="N126"/>
      <c r="O126"/>
      <c r="P126"/>
    </row>
    <row r="127" spans="2:16">
      <c r="B127" s="7"/>
      <c r="C127" s="5"/>
      <c r="D127" s="5"/>
      <c r="E127" s="6"/>
      <c r="F127" s="7" t="s">
        <v>32</v>
      </c>
      <c r="G127" s="7">
        <v>70.9</v>
      </c>
      <c r="H127" s="7" t="s">
        <v>39</v>
      </c>
      <c r="I127" s="7">
        <v>78.1</v>
      </c>
      <c r="J127" s="19" t="str">
        <f t="shared" si="11"/>
        <v>负</v>
      </c>
      <c r="L127"/>
      <c r="M127"/>
      <c r="N127"/>
      <c r="O127"/>
      <c r="P127"/>
    </row>
    <row r="128" spans="2:16">
      <c r="B128" s="7"/>
      <c r="C128" s="5"/>
      <c r="D128" s="5"/>
      <c r="E128" s="6"/>
      <c r="F128" s="7" t="s">
        <v>33</v>
      </c>
      <c r="G128" s="7">
        <v>85.9</v>
      </c>
      <c r="H128" s="7" t="s">
        <v>26</v>
      </c>
      <c r="I128" s="20"/>
      <c r="J128" s="19" t="str">
        <f t="shared" si="11"/>
        <v>胜</v>
      </c>
      <c r="L128"/>
      <c r="M128"/>
      <c r="N128"/>
      <c r="O128"/>
      <c r="P128"/>
    </row>
    <row r="129" spans="2:16">
      <c r="B129" s="7"/>
      <c r="C129" s="5"/>
      <c r="D129" s="5"/>
      <c r="E129" s="6"/>
      <c r="F129" s="7" t="s">
        <v>33</v>
      </c>
      <c r="G129" s="7">
        <v>85.9</v>
      </c>
      <c r="H129" s="7" t="s">
        <v>157</v>
      </c>
      <c r="I129" s="7">
        <v>85.4</v>
      </c>
      <c r="J129" s="19" t="str">
        <f t="shared" si="11"/>
        <v>胜</v>
      </c>
      <c r="L129"/>
      <c r="M129"/>
      <c r="N129"/>
      <c r="O129"/>
      <c r="P129"/>
    </row>
    <row r="130" spans="2:16">
      <c r="B130" s="7"/>
      <c r="C130" s="5"/>
      <c r="D130" s="5"/>
      <c r="E130" s="6"/>
      <c r="F130" s="7" t="s">
        <v>33</v>
      </c>
      <c r="G130" s="7">
        <v>85.9</v>
      </c>
      <c r="H130" s="7" t="s">
        <v>39</v>
      </c>
      <c r="I130" s="7">
        <v>87.1</v>
      </c>
      <c r="J130" s="19" t="str">
        <f t="shared" si="11"/>
        <v>负</v>
      </c>
      <c r="L130"/>
      <c r="M130"/>
      <c r="N130"/>
      <c r="O130"/>
      <c r="P130"/>
    </row>
    <row r="131" spans="2:16">
      <c r="B131" s="7" t="s">
        <v>100</v>
      </c>
      <c r="C131" s="5">
        <f>COUNTA(F131:F141)</f>
        <v>11</v>
      </c>
      <c r="D131" s="5">
        <f>COUNTIF(J131:J141,"胜")</f>
        <v>9</v>
      </c>
      <c r="E131" s="6">
        <f>D131/C131</f>
        <v>0.818181818181818</v>
      </c>
      <c r="F131" s="7" t="s">
        <v>28</v>
      </c>
      <c r="G131" s="7">
        <v>92.5</v>
      </c>
      <c r="H131" s="7" t="s">
        <v>116</v>
      </c>
      <c r="I131" s="7">
        <v>85.9</v>
      </c>
      <c r="J131" s="19" t="str">
        <f t="shared" ref="J131:J141" si="12">IF(G131&gt;I131,"胜",IF(G131=I131,"平",IF(G131&lt;I131,"负")))</f>
        <v>胜</v>
      </c>
      <c r="L131"/>
      <c r="M131"/>
      <c r="N131"/>
      <c r="O131"/>
      <c r="P131"/>
    </row>
    <row r="132" spans="2:10">
      <c r="B132" s="7"/>
      <c r="C132" s="5"/>
      <c r="D132" s="5"/>
      <c r="E132" s="6"/>
      <c r="F132" s="7" t="s">
        <v>28</v>
      </c>
      <c r="G132" s="7">
        <v>92.5</v>
      </c>
      <c r="H132" s="7" t="s">
        <v>115</v>
      </c>
      <c r="I132" s="7">
        <v>72.4</v>
      </c>
      <c r="J132" s="19" t="str">
        <f t="shared" si="12"/>
        <v>胜</v>
      </c>
    </row>
    <row r="133" spans="2:10">
      <c r="B133" s="7"/>
      <c r="C133" s="5"/>
      <c r="D133" s="5"/>
      <c r="E133" s="6"/>
      <c r="F133" s="7" t="s">
        <v>28</v>
      </c>
      <c r="G133" s="7">
        <v>92.5</v>
      </c>
      <c r="H133" s="7" t="s">
        <v>117</v>
      </c>
      <c r="I133" s="7">
        <v>48.8</v>
      </c>
      <c r="J133" s="19" t="str">
        <f t="shared" si="12"/>
        <v>胜</v>
      </c>
    </row>
    <row r="134" spans="2:10">
      <c r="B134" s="7"/>
      <c r="C134" s="5"/>
      <c r="D134" s="5"/>
      <c r="E134" s="6"/>
      <c r="F134" s="7" t="s">
        <v>32</v>
      </c>
      <c r="G134" s="7">
        <v>86.2</v>
      </c>
      <c r="H134" s="7" t="s">
        <v>116</v>
      </c>
      <c r="I134" s="7">
        <v>75.7</v>
      </c>
      <c r="J134" s="19" t="str">
        <f t="shared" si="12"/>
        <v>胜</v>
      </c>
    </row>
    <row r="135" spans="2:10">
      <c r="B135" s="7"/>
      <c r="C135" s="5"/>
      <c r="D135" s="5"/>
      <c r="E135" s="6"/>
      <c r="F135" s="7" t="s">
        <v>32</v>
      </c>
      <c r="G135" s="7">
        <v>86.2</v>
      </c>
      <c r="H135" s="7" t="s">
        <v>115</v>
      </c>
      <c r="I135" s="7">
        <v>79.8</v>
      </c>
      <c r="J135" s="19" t="str">
        <f t="shared" si="12"/>
        <v>胜</v>
      </c>
    </row>
    <row r="136" spans="2:10">
      <c r="B136" s="7"/>
      <c r="C136" s="5"/>
      <c r="D136" s="5"/>
      <c r="E136" s="6"/>
      <c r="F136" s="7" t="s">
        <v>32</v>
      </c>
      <c r="G136" s="7">
        <v>86.2</v>
      </c>
      <c r="H136" s="7" t="s">
        <v>117</v>
      </c>
      <c r="I136" s="7">
        <v>48.3</v>
      </c>
      <c r="J136" s="19" t="str">
        <f t="shared" si="12"/>
        <v>胜</v>
      </c>
    </row>
    <row r="137" spans="2:10">
      <c r="B137" s="7"/>
      <c r="C137" s="5"/>
      <c r="D137" s="5"/>
      <c r="E137" s="6"/>
      <c r="F137" s="7" t="s">
        <v>33</v>
      </c>
      <c r="G137" s="7">
        <v>92.7</v>
      </c>
      <c r="H137" s="7" t="s">
        <v>116</v>
      </c>
      <c r="I137" s="7">
        <v>91.8</v>
      </c>
      <c r="J137" s="19" t="str">
        <f t="shared" si="12"/>
        <v>胜</v>
      </c>
    </row>
    <row r="138" spans="2:10">
      <c r="B138" s="7"/>
      <c r="C138" s="5"/>
      <c r="D138" s="5"/>
      <c r="E138" s="6"/>
      <c r="F138" s="7" t="s">
        <v>33</v>
      </c>
      <c r="G138" s="7">
        <v>92.7</v>
      </c>
      <c r="H138" s="7" t="s">
        <v>115</v>
      </c>
      <c r="I138" s="7">
        <v>82.6</v>
      </c>
      <c r="J138" s="19" t="str">
        <f t="shared" si="12"/>
        <v>胜</v>
      </c>
    </row>
    <row r="139" spans="2:10">
      <c r="B139" s="7"/>
      <c r="C139" s="5"/>
      <c r="D139" s="5"/>
      <c r="E139" s="6"/>
      <c r="F139" s="7" t="s">
        <v>33</v>
      </c>
      <c r="G139" s="7">
        <v>92.7</v>
      </c>
      <c r="H139" s="7" t="s">
        <v>117</v>
      </c>
      <c r="I139" s="7">
        <v>74.9</v>
      </c>
      <c r="J139" s="19" t="str">
        <f t="shared" si="12"/>
        <v>胜</v>
      </c>
    </row>
    <row r="140" spans="2:10">
      <c r="B140" s="7"/>
      <c r="C140" s="5"/>
      <c r="D140" s="5"/>
      <c r="E140" s="6"/>
      <c r="F140" s="7" t="s">
        <v>34</v>
      </c>
      <c r="G140" s="7">
        <v>79.9</v>
      </c>
      <c r="H140" s="7" t="s">
        <v>157</v>
      </c>
      <c r="I140" s="7">
        <v>88.8</v>
      </c>
      <c r="J140" s="19" t="str">
        <f t="shared" si="12"/>
        <v>负</v>
      </c>
    </row>
    <row r="141" spans="2:10">
      <c r="B141" s="7"/>
      <c r="C141" s="5"/>
      <c r="D141" s="5"/>
      <c r="E141" s="6"/>
      <c r="F141" s="7" t="s">
        <v>36</v>
      </c>
      <c r="G141" s="7">
        <v>88.3</v>
      </c>
      <c r="H141" s="7" t="s">
        <v>157</v>
      </c>
      <c r="I141" s="7">
        <v>90</v>
      </c>
      <c r="J141" s="19" t="str">
        <f t="shared" si="12"/>
        <v>负</v>
      </c>
    </row>
    <row r="142" spans="2:10">
      <c r="B142" s="7" t="s">
        <v>116</v>
      </c>
      <c r="C142" s="5">
        <f>COUNTA(F142:F154)</f>
        <v>13</v>
      </c>
      <c r="D142" s="5">
        <f>COUNTIF(J142:J154,"胜")</f>
        <v>6</v>
      </c>
      <c r="E142" s="6">
        <f>D142/C142</f>
        <v>0.461538461538462</v>
      </c>
      <c r="F142" s="7" t="s">
        <v>28</v>
      </c>
      <c r="G142" s="7">
        <v>85.9</v>
      </c>
      <c r="H142" s="7" t="s">
        <v>100</v>
      </c>
      <c r="I142" s="7">
        <v>92.5</v>
      </c>
      <c r="J142" s="19" t="str">
        <f t="shared" ref="J142:J154" si="13">IF(G142&gt;I142,"胜",IF(G142=I142,"平",IF(G142&lt;I142,"负")))</f>
        <v>负</v>
      </c>
    </row>
    <row r="143" spans="2:10">
      <c r="B143" s="7"/>
      <c r="C143" s="5"/>
      <c r="D143" s="5"/>
      <c r="E143" s="6"/>
      <c r="F143" s="7" t="s">
        <v>28</v>
      </c>
      <c r="G143" s="7">
        <v>85.9</v>
      </c>
      <c r="H143" s="7" t="s">
        <v>115</v>
      </c>
      <c r="I143" s="7">
        <v>72.4</v>
      </c>
      <c r="J143" s="19" t="str">
        <f t="shared" si="13"/>
        <v>胜</v>
      </c>
    </row>
    <row r="144" spans="2:10">
      <c r="B144" s="7"/>
      <c r="C144" s="5"/>
      <c r="D144" s="5"/>
      <c r="E144" s="6"/>
      <c r="F144" s="7" t="s">
        <v>28</v>
      </c>
      <c r="G144" s="7">
        <v>85.9</v>
      </c>
      <c r="H144" s="7" t="s">
        <v>117</v>
      </c>
      <c r="I144" s="7">
        <v>48.8</v>
      </c>
      <c r="J144" s="19" t="str">
        <f t="shared" si="13"/>
        <v>胜</v>
      </c>
    </row>
    <row r="145" spans="2:10">
      <c r="B145" s="7"/>
      <c r="C145" s="5"/>
      <c r="D145" s="5"/>
      <c r="E145" s="6"/>
      <c r="F145" s="7" t="s">
        <v>32</v>
      </c>
      <c r="G145" s="7">
        <v>75.7</v>
      </c>
      <c r="H145" s="7" t="s">
        <v>100</v>
      </c>
      <c r="I145" s="7">
        <v>86.2</v>
      </c>
      <c r="J145" s="19" t="str">
        <f t="shared" si="13"/>
        <v>负</v>
      </c>
    </row>
    <row r="146" spans="2:10">
      <c r="B146" s="7"/>
      <c r="C146" s="5"/>
      <c r="D146" s="5"/>
      <c r="E146" s="6"/>
      <c r="F146" s="7" t="s">
        <v>32</v>
      </c>
      <c r="G146" s="7">
        <v>75.7</v>
      </c>
      <c r="H146" s="7" t="s">
        <v>115</v>
      </c>
      <c r="I146" s="7">
        <v>79.8</v>
      </c>
      <c r="J146" s="19" t="str">
        <f t="shared" si="13"/>
        <v>负</v>
      </c>
    </row>
    <row r="147" spans="2:10">
      <c r="B147" s="7"/>
      <c r="C147" s="5"/>
      <c r="D147" s="5"/>
      <c r="E147" s="6"/>
      <c r="F147" s="7" t="s">
        <v>32</v>
      </c>
      <c r="G147" s="7">
        <v>75.7</v>
      </c>
      <c r="H147" s="7" t="s">
        <v>117</v>
      </c>
      <c r="I147" s="7">
        <v>48.3</v>
      </c>
      <c r="J147" s="19" t="str">
        <f t="shared" si="13"/>
        <v>胜</v>
      </c>
    </row>
    <row r="148" spans="2:10">
      <c r="B148" s="7"/>
      <c r="C148" s="5"/>
      <c r="D148" s="5"/>
      <c r="E148" s="6"/>
      <c r="F148" s="7" t="s">
        <v>33</v>
      </c>
      <c r="G148" s="7">
        <v>91.8</v>
      </c>
      <c r="H148" s="7" t="s">
        <v>100</v>
      </c>
      <c r="I148" s="7">
        <v>92.7</v>
      </c>
      <c r="J148" s="19" t="str">
        <f t="shared" si="13"/>
        <v>负</v>
      </c>
    </row>
    <row r="149" spans="2:10">
      <c r="B149" s="7"/>
      <c r="C149" s="5"/>
      <c r="D149" s="5"/>
      <c r="E149" s="6"/>
      <c r="F149" s="7" t="s">
        <v>33</v>
      </c>
      <c r="G149" s="7">
        <v>91.8</v>
      </c>
      <c r="H149" s="7" t="s">
        <v>115</v>
      </c>
      <c r="I149" s="7">
        <v>82.6</v>
      </c>
      <c r="J149" s="19" t="str">
        <f t="shared" si="13"/>
        <v>胜</v>
      </c>
    </row>
    <row r="150" spans="2:10">
      <c r="B150" s="7"/>
      <c r="C150" s="5"/>
      <c r="D150" s="5"/>
      <c r="E150" s="6"/>
      <c r="F150" s="7" t="s">
        <v>33</v>
      </c>
      <c r="G150" s="7">
        <v>91.8</v>
      </c>
      <c r="H150" s="7" t="s">
        <v>117</v>
      </c>
      <c r="I150" s="7">
        <v>74.9</v>
      </c>
      <c r="J150" s="19" t="str">
        <f t="shared" si="13"/>
        <v>胜</v>
      </c>
    </row>
    <row r="151" spans="2:10">
      <c r="B151" s="7"/>
      <c r="C151" s="5"/>
      <c r="D151" s="5"/>
      <c r="E151" s="6"/>
      <c r="F151" s="7" t="s">
        <v>34</v>
      </c>
      <c r="G151" s="7">
        <v>87.3</v>
      </c>
      <c r="H151" s="7" t="s">
        <v>39</v>
      </c>
      <c r="I151" s="7">
        <v>85.7</v>
      </c>
      <c r="J151" s="19" t="str">
        <f t="shared" si="13"/>
        <v>胜</v>
      </c>
    </row>
    <row r="152" spans="2:10">
      <c r="B152" s="7"/>
      <c r="C152" s="5"/>
      <c r="D152" s="5"/>
      <c r="E152" s="6"/>
      <c r="F152" s="7" t="s">
        <v>36</v>
      </c>
      <c r="G152" s="7">
        <v>95.2</v>
      </c>
      <c r="H152" s="7" t="s">
        <v>39</v>
      </c>
      <c r="I152" s="7">
        <v>95.7</v>
      </c>
      <c r="J152" s="19" t="str">
        <f t="shared" si="13"/>
        <v>负</v>
      </c>
    </row>
    <row r="153" spans="2:10">
      <c r="B153" s="7"/>
      <c r="C153" s="5"/>
      <c r="D153" s="5"/>
      <c r="E153" s="6"/>
      <c r="F153" s="7" t="s">
        <v>122</v>
      </c>
      <c r="G153" s="7">
        <v>88.1</v>
      </c>
      <c r="H153" s="7" t="s">
        <v>29</v>
      </c>
      <c r="I153" s="7">
        <v>96.9</v>
      </c>
      <c r="J153" s="19" t="str">
        <f t="shared" si="13"/>
        <v>负</v>
      </c>
    </row>
    <row r="154" spans="2:10">
      <c r="B154" s="7"/>
      <c r="C154" s="5"/>
      <c r="D154" s="5"/>
      <c r="E154" s="6"/>
      <c r="F154" s="7" t="s">
        <v>123</v>
      </c>
      <c r="G154" s="7">
        <v>82.8</v>
      </c>
      <c r="H154" s="7" t="s">
        <v>29</v>
      </c>
      <c r="I154" s="7">
        <v>92.9</v>
      </c>
      <c r="J154" s="19" t="str">
        <f t="shared" si="13"/>
        <v>负</v>
      </c>
    </row>
    <row r="155" spans="2:10">
      <c r="B155" s="7" t="s">
        <v>115</v>
      </c>
      <c r="C155" s="5">
        <f>COUNTA(F155:F163)</f>
        <v>9</v>
      </c>
      <c r="D155" s="5">
        <f>COUNTIF(J155:J163,"胜")</f>
        <v>4</v>
      </c>
      <c r="E155" s="6">
        <f>D155/C155</f>
        <v>0.444444444444444</v>
      </c>
      <c r="F155" s="7" t="s">
        <v>28</v>
      </c>
      <c r="G155" s="7">
        <v>72.4</v>
      </c>
      <c r="H155" s="7" t="s">
        <v>100</v>
      </c>
      <c r="I155" s="7">
        <v>92.5</v>
      </c>
      <c r="J155" s="19" t="str">
        <f t="shared" ref="J155:J163" si="14">IF(G155&gt;I155,"胜",IF(G155=I155,"平",IF(G155&lt;I155,"负")))</f>
        <v>负</v>
      </c>
    </row>
    <row r="156" spans="2:10">
      <c r="B156" s="7"/>
      <c r="C156" s="5"/>
      <c r="D156" s="5"/>
      <c r="E156" s="6"/>
      <c r="F156" s="7" t="s">
        <v>28</v>
      </c>
      <c r="G156" s="7">
        <v>72.4</v>
      </c>
      <c r="H156" s="7" t="s">
        <v>116</v>
      </c>
      <c r="I156" s="7">
        <v>85.9</v>
      </c>
      <c r="J156" s="19" t="str">
        <f t="shared" si="14"/>
        <v>负</v>
      </c>
    </row>
    <row r="157" spans="2:10">
      <c r="B157" s="7"/>
      <c r="C157" s="5"/>
      <c r="D157" s="5"/>
      <c r="E157" s="6"/>
      <c r="F157" s="7" t="s">
        <v>28</v>
      </c>
      <c r="G157" s="7">
        <v>72.4</v>
      </c>
      <c r="H157" s="7" t="s">
        <v>117</v>
      </c>
      <c r="I157" s="7">
        <v>48.8</v>
      </c>
      <c r="J157" s="19" t="str">
        <f t="shared" si="14"/>
        <v>胜</v>
      </c>
    </row>
    <row r="158" spans="2:10">
      <c r="B158" s="7"/>
      <c r="C158" s="5"/>
      <c r="D158" s="5"/>
      <c r="E158" s="6"/>
      <c r="F158" s="7" t="s">
        <v>32</v>
      </c>
      <c r="G158" s="7">
        <v>79.8</v>
      </c>
      <c r="H158" s="7" t="s">
        <v>100</v>
      </c>
      <c r="I158" s="7">
        <v>86.2</v>
      </c>
      <c r="J158" s="19" t="str">
        <f t="shared" si="14"/>
        <v>负</v>
      </c>
    </row>
    <row r="159" spans="2:10">
      <c r="B159" s="7"/>
      <c r="C159" s="5"/>
      <c r="D159" s="5"/>
      <c r="E159" s="6"/>
      <c r="F159" s="7" t="s">
        <v>32</v>
      </c>
      <c r="G159" s="7">
        <v>79.8</v>
      </c>
      <c r="H159" s="7" t="s">
        <v>116</v>
      </c>
      <c r="I159" s="7">
        <v>75.7</v>
      </c>
      <c r="J159" s="19" t="str">
        <f t="shared" si="14"/>
        <v>胜</v>
      </c>
    </row>
    <row r="160" spans="2:10">
      <c r="B160" s="7"/>
      <c r="C160" s="5"/>
      <c r="D160" s="5"/>
      <c r="E160" s="6"/>
      <c r="F160" s="7" t="s">
        <v>32</v>
      </c>
      <c r="G160" s="7">
        <v>79.8</v>
      </c>
      <c r="H160" s="7" t="s">
        <v>117</v>
      </c>
      <c r="I160" s="7">
        <v>48.3</v>
      </c>
      <c r="J160" s="19" t="str">
        <f t="shared" si="14"/>
        <v>胜</v>
      </c>
    </row>
    <row r="161" spans="2:10">
      <c r="B161" s="7"/>
      <c r="C161" s="5"/>
      <c r="D161" s="5"/>
      <c r="E161" s="6"/>
      <c r="F161" s="7" t="s">
        <v>33</v>
      </c>
      <c r="G161" s="7">
        <v>82.6</v>
      </c>
      <c r="H161" s="7" t="s">
        <v>100</v>
      </c>
      <c r="I161" s="7">
        <v>92.7</v>
      </c>
      <c r="J161" s="19" t="str">
        <f t="shared" si="14"/>
        <v>负</v>
      </c>
    </row>
    <row r="162" spans="2:10">
      <c r="B162" s="7"/>
      <c r="C162" s="5"/>
      <c r="D162" s="5"/>
      <c r="E162" s="6"/>
      <c r="F162" s="7" t="s">
        <v>33</v>
      </c>
      <c r="G162" s="7">
        <v>82.6</v>
      </c>
      <c r="H162" s="7" t="s">
        <v>116</v>
      </c>
      <c r="I162" s="7">
        <v>91.8</v>
      </c>
      <c r="J162" s="19" t="str">
        <f t="shared" si="14"/>
        <v>负</v>
      </c>
    </row>
    <row r="163" spans="2:10">
      <c r="B163" s="7"/>
      <c r="C163" s="5"/>
      <c r="D163" s="5"/>
      <c r="E163" s="6"/>
      <c r="F163" s="7" t="s">
        <v>33</v>
      </c>
      <c r="G163" s="7">
        <v>82.6</v>
      </c>
      <c r="H163" s="7" t="s">
        <v>117</v>
      </c>
      <c r="I163" s="7">
        <v>74.9</v>
      </c>
      <c r="J163" s="19" t="str">
        <f t="shared" si="14"/>
        <v>胜</v>
      </c>
    </row>
    <row r="164" spans="2:10">
      <c r="B164" s="7" t="s">
        <v>117</v>
      </c>
      <c r="C164" s="5">
        <f>COUNTA(F164:F172)</f>
        <v>9</v>
      </c>
      <c r="D164" s="5">
        <f>COUNTIF(J164:J172,"胜")</f>
        <v>0</v>
      </c>
      <c r="E164" s="6">
        <f>D164/C164</f>
        <v>0</v>
      </c>
      <c r="F164" s="7" t="s">
        <v>28</v>
      </c>
      <c r="G164" s="7">
        <v>48.8</v>
      </c>
      <c r="H164" s="7" t="s">
        <v>100</v>
      </c>
      <c r="I164" s="7">
        <v>92.5</v>
      </c>
      <c r="J164" s="19" t="str">
        <f t="shared" ref="J164:J172" si="15">IF(G164&gt;I164,"胜",IF(G164=I164,"平",IF(G164&lt;I164,"负")))</f>
        <v>负</v>
      </c>
    </row>
    <row r="165" spans="2:10">
      <c r="B165" s="7"/>
      <c r="C165" s="5"/>
      <c r="D165" s="5"/>
      <c r="E165" s="6"/>
      <c r="F165" s="7" t="s">
        <v>28</v>
      </c>
      <c r="G165" s="7">
        <v>48.8</v>
      </c>
      <c r="H165" s="7" t="s">
        <v>116</v>
      </c>
      <c r="I165" s="7">
        <v>85.9</v>
      </c>
      <c r="J165" s="19" t="str">
        <f t="shared" si="15"/>
        <v>负</v>
      </c>
    </row>
    <row r="166" spans="2:10">
      <c r="B166" s="7"/>
      <c r="C166" s="5"/>
      <c r="D166" s="5"/>
      <c r="E166" s="6"/>
      <c r="F166" s="7" t="s">
        <v>28</v>
      </c>
      <c r="G166" s="7">
        <v>48.8</v>
      </c>
      <c r="H166" s="7" t="s">
        <v>115</v>
      </c>
      <c r="I166" s="7">
        <v>72.4</v>
      </c>
      <c r="J166" s="19" t="str">
        <f t="shared" si="15"/>
        <v>负</v>
      </c>
    </row>
    <row r="167" spans="2:10">
      <c r="B167" s="7"/>
      <c r="C167" s="5"/>
      <c r="D167" s="5"/>
      <c r="E167" s="6"/>
      <c r="F167" s="7" t="s">
        <v>32</v>
      </c>
      <c r="G167" s="7">
        <v>48.3</v>
      </c>
      <c r="H167" s="7" t="s">
        <v>100</v>
      </c>
      <c r="I167" s="7">
        <v>86.2</v>
      </c>
      <c r="J167" s="19" t="str">
        <f t="shared" si="15"/>
        <v>负</v>
      </c>
    </row>
    <row r="168" spans="2:10">
      <c r="B168" s="7"/>
      <c r="C168" s="5"/>
      <c r="D168" s="5"/>
      <c r="E168" s="6"/>
      <c r="F168" s="7" t="s">
        <v>32</v>
      </c>
      <c r="G168" s="7">
        <v>48.3</v>
      </c>
      <c r="H168" s="7" t="s">
        <v>116</v>
      </c>
      <c r="I168" s="7">
        <v>75.7</v>
      </c>
      <c r="J168" s="19" t="str">
        <f t="shared" si="15"/>
        <v>负</v>
      </c>
    </row>
    <row r="169" spans="2:10">
      <c r="B169" s="7"/>
      <c r="C169" s="5"/>
      <c r="D169" s="5"/>
      <c r="E169" s="6"/>
      <c r="F169" s="7" t="s">
        <v>32</v>
      </c>
      <c r="G169" s="7">
        <v>48.3</v>
      </c>
      <c r="H169" s="7" t="s">
        <v>115</v>
      </c>
      <c r="I169" s="7">
        <v>79.8</v>
      </c>
      <c r="J169" s="19" t="str">
        <f t="shared" si="15"/>
        <v>负</v>
      </c>
    </row>
    <row r="170" spans="2:10">
      <c r="B170" s="7"/>
      <c r="C170" s="5"/>
      <c r="D170" s="5"/>
      <c r="E170" s="6"/>
      <c r="F170" s="7" t="s">
        <v>33</v>
      </c>
      <c r="G170" s="7">
        <v>74.9</v>
      </c>
      <c r="H170" s="7" t="s">
        <v>100</v>
      </c>
      <c r="I170" s="7">
        <v>92.7</v>
      </c>
      <c r="J170" s="19" t="str">
        <f t="shared" si="15"/>
        <v>负</v>
      </c>
    </row>
    <row r="171" spans="2:10">
      <c r="B171" s="7"/>
      <c r="C171" s="5"/>
      <c r="D171" s="5"/>
      <c r="E171" s="6"/>
      <c r="F171" s="7" t="s">
        <v>33</v>
      </c>
      <c r="G171" s="7">
        <v>74.9</v>
      </c>
      <c r="H171" s="7" t="s">
        <v>116</v>
      </c>
      <c r="I171" s="7">
        <v>91.8</v>
      </c>
      <c r="J171" s="19" t="str">
        <f t="shared" si="15"/>
        <v>负</v>
      </c>
    </row>
    <row r="172" spans="2:10">
      <c r="B172" s="7"/>
      <c r="C172" s="5"/>
      <c r="D172" s="5"/>
      <c r="E172" s="6"/>
      <c r="F172" s="7" t="s">
        <v>33</v>
      </c>
      <c r="G172" s="7">
        <v>74.9</v>
      </c>
      <c r="H172" s="7" t="s">
        <v>115</v>
      </c>
      <c r="I172" s="7">
        <v>82.6</v>
      </c>
      <c r="J172" s="19" t="str">
        <f t="shared" si="15"/>
        <v>负</v>
      </c>
    </row>
  </sheetData>
  <mergeCells count="64">
    <mergeCell ref="B3:B16"/>
    <mergeCell ref="B17:B27"/>
    <mergeCell ref="B28:B36"/>
    <mergeCell ref="B37:B45"/>
    <mergeCell ref="B46:B59"/>
    <mergeCell ref="B60:B68"/>
    <mergeCell ref="B69:B79"/>
    <mergeCell ref="B80:B88"/>
    <mergeCell ref="B89:B97"/>
    <mergeCell ref="B98:B110"/>
    <mergeCell ref="B111:B121"/>
    <mergeCell ref="B122:B130"/>
    <mergeCell ref="B131:B141"/>
    <mergeCell ref="B142:B154"/>
    <mergeCell ref="B155:B163"/>
    <mergeCell ref="B164:B172"/>
    <mergeCell ref="C3:C16"/>
    <mergeCell ref="C17:C27"/>
    <mergeCell ref="C28:C36"/>
    <mergeCell ref="C37:C45"/>
    <mergeCell ref="C46:C59"/>
    <mergeCell ref="C60:C68"/>
    <mergeCell ref="C69:C79"/>
    <mergeCell ref="C80:C88"/>
    <mergeCell ref="C89:C97"/>
    <mergeCell ref="C98:C110"/>
    <mergeCell ref="C111:C121"/>
    <mergeCell ref="C122:C130"/>
    <mergeCell ref="C131:C141"/>
    <mergeCell ref="C142:C154"/>
    <mergeCell ref="C155:C163"/>
    <mergeCell ref="C164:C172"/>
    <mergeCell ref="D3:D16"/>
    <mergeCell ref="D17:D27"/>
    <mergeCell ref="D28:D36"/>
    <mergeCell ref="D37:D45"/>
    <mergeCell ref="D46:D59"/>
    <mergeCell ref="D60:D68"/>
    <mergeCell ref="D69:D79"/>
    <mergeCell ref="D80:D88"/>
    <mergeCell ref="D89:D97"/>
    <mergeCell ref="D98:D110"/>
    <mergeCell ref="D111:D121"/>
    <mergeCell ref="D122:D130"/>
    <mergeCell ref="D131:D141"/>
    <mergeCell ref="D142:D154"/>
    <mergeCell ref="D155:D163"/>
    <mergeCell ref="D164:D172"/>
    <mergeCell ref="E3:E16"/>
    <mergeCell ref="E17:E27"/>
    <mergeCell ref="E28:E36"/>
    <mergeCell ref="E37:E45"/>
    <mergeCell ref="E46:E59"/>
    <mergeCell ref="E60:E68"/>
    <mergeCell ref="E69:E79"/>
    <mergeCell ref="E80:E88"/>
    <mergeCell ref="E89:E97"/>
    <mergeCell ref="E98:E110"/>
    <mergeCell ref="E111:E121"/>
    <mergeCell ref="E122:E130"/>
    <mergeCell ref="E131:E141"/>
    <mergeCell ref="E142:E154"/>
    <mergeCell ref="E155:E163"/>
    <mergeCell ref="E164:E17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68"/>
  <sheetViews>
    <sheetView workbookViewId="0">
      <pane xSplit="10" ySplit="2" topLeftCell="K24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3.5"/>
  <cols>
    <col min="2" max="2" width="11.25" style="15" customWidth="1"/>
    <col min="3" max="4" width="9" style="15"/>
    <col min="5" max="5" width="9.625" style="16"/>
    <col min="6" max="7" width="9" style="15"/>
    <col min="8" max="8" width="11.25" style="15" customWidth="1"/>
    <col min="9" max="10" width="9" style="15"/>
  </cols>
  <sheetData>
    <row r="2" spans="2:10">
      <c r="B2" s="4" t="s">
        <v>2</v>
      </c>
      <c r="C2" s="4" t="s">
        <v>3</v>
      </c>
      <c r="D2" s="4" t="s">
        <v>4</v>
      </c>
      <c r="E2" s="1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2:10">
      <c r="B3" s="7" t="s">
        <v>115</v>
      </c>
      <c r="C3" s="7">
        <f>COUNTA(F3:F13)</f>
        <v>11</v>
      </c>
      <c r="D3" s="5">
        <f>COUNTIF(J3:J13,"胜")</f>
        <v>3</v>
      </c>
      <c r="E3" s="6">
        <f>D3/C3</f>
        <v>0.272727272727273</v>
      </c>
      <c r="F3" s="7" t="s">
        <v>93</v>
      </c>
      <c r="G3" s="7">
        <v>84.9</v>
      </c>
      <c r="H3" s="7" t="s">
        <v>31</v>
      </c>
      <c r="I3" s="7">
        <v>83.5</v>
      </c>
      <c r="J3" s="19" t="str">
        <f>IF(G3&gt;I3,"胜",IF(G3=I3,"平",IF(G3&lt;I3,"负")))</f>
        <v>胜</v>
      </c>
    </row>
    <row r="4" spans="2:10">
      <c r="B4" s="7"/>
      <c r="C4" s="7"/>
      <c r="D4" s="5"/>
      <c r="E4" s="6"/>
      <c r="F4" s="7" t="s">
        <v>93</v>
      </c>
      <c r="G4" s="7">
        <v>84.9</v>
      </c>
      <c r="H4" s="7" t="s">
        <v>116</v>
      </c>
      <c r="I4" s="7">
        <v>88.1</v>
      </c>
      <c r="J4" s="19" t="str">
        <f t="shared" ref="J4:J13" si="0">IF(G4&gt;I4,"胜",IF(G4=I4,"平",IF(G4&lt;I4,"负")))</f>
        <v>负</v>
      </c>
    </row>
    <row r="5" spans="2:10">
      <c r="B5" s="7"/>
      <c r="C5" s="7"/>
      <c r="D5" s="5"/>
      <c r="E5" s="6"/>
      <c r="F5" s="7" t="s">
        <v>93</v>
      </c>
      <c r="G5" s="7">
        <v>84.9</v>
      </c>
      <c r="H5" s="7" t="s">
        <v>118</v>
      </c>
      <c r="I5" s="7">
        <v>85.9</v>
      </c>
      <c r="J5" s="19" t="str">
        <f t="shared" si="0"/>
        <v>负</v>
      </c>
    </row>
    <row r="6" spans="2:10">
      <c r="B6" s="7"/>
      <c r="C6" s="7"/>
      <c r="D6" s="5"/>
      <c r="E6" s="6"/>
      <c r="F6" s="7" t="s">
        <v>94</v>
      </c>
      <c r="G6" s="7">
        <v>88.2</v>
      </c>
      <c r="H6" s="7" t="s">
        <v>31</v>
      </c>
      <c r="I6" s="7">
        <v>88.6</v>
      </c>
      <c r="J6" s="19" t="str">
        <f t="shared" si="0"/>
        <v>负</v>
      </c>
    </row>
    <row r="7" spans="2:10">
      <c r="B7" s="7"/>
      <c r="C7" s="7"/>
      <c r="D7" s="5"/>
      <c r="E7" s="6"/>
      <c r="F7" s="7" t="s">
        <v>94</v>
      </c>
      <c r="G7" s="7">
        <v>88.2</v>
      </c>
      <c r="H7" s="7" t="s">
        <v>116</v>
      </c>
      <c r="I7" s="7">
        <v>88.3</v>
      </c>
      <c r="J7" s="19" t="str">
        <f t="shared" si="0"/>
        <v>负</v>
      </c>
    </row>
    <row r="8" spans="2:10">
      <c r="B8" s="7"/>
      <c r="C8" s="7"/>
      <c r="D8" s="5"/>
      <c r="E8" s="6"/>
      <c r="F8" s="7" t="s">
        <v>94</v>
      </c>
      <c r="G8" s="7">
        <v>88.2</v>
      </c>
      <c r="H8" s="7" t="s">
        <v>118</v>
      </c>
      <c r="I8" s="7">
        <v>91.6</v>
      </c>
      <c r="J8" s="19" t="str">
        <f t="shared" si="0"/>
        <v>负</v>
      </c>
    </row>
    <row r="9" spans="2:10">
      <c r="B9" s="7"/>
      <c r="C9" s="7"/>
      <c r="D9" s="5"/>
      <c r="E9" s="6"/>
      <c r="F9" s="7" t="s">
        <v>95</v>
      </c>
      <c r="G9" s="7">
        <v>87.7</v>
      </c>
      <c r="H9" s="7" t="s">
        <v>31</v>
      </c>
      <c r="I9" s="7">
        <v>87.8</v>
      </c>
      <c r="J9" s="19" t="str">
        <f t="shared" si="0"/>
        <v>负</v>
      </c>
    </row>
    <row r="10" spans="2:10">
      <c r="B10" s="7"/>
      <c r="C10" s="7"/>
      <c r="D10" s="5"/>
      <c r="E10" s="6"/>
      <c r="F10" s="7" t="s">
        <v>95</v>
      </c>
      <c r="G10" s="7">
        <v>87.7</v>
      </c>
      <c r="H10" s="7" t="s">
        <v>116</v>
      </c>
      <c r="I10" s="7">
        <v>85.7</v>
      </c>
      <c r="J10" s="19" t="str">
        <f t="shared" si="0"/>
        <v>胜</v>
      </c>
    </row>
    <row r="11" spans="2:10">
      <c r="B11" s="7"/>
      <c r="C11" s="7"/>
      <c r="D11" s="5"/>
      <c r="E11" s="6"/>
      <c r="F11" s="7" t="s">
        <v>95</v>
      </c>
      <c r="G11" s="7">
        <v>87.7</v>
      </c>
      <c r="H11" s="7" t="s">
        <v>118</v>
      </c>
      <c r="I11" s="7">
        <v>74</v>
      </c>
      <c r="J11" s="19" t="str">
        <f t="shared" si="0"/>
        <v>胜</v>
      </c>
    </row>
    <row r="12" spans="2:10">
      <c r="B12" s="7"/>
      <c r="C12" s="7"/>
      <c r="D12" s="5"/>
      <c r="E12" s="6"/>
      <c r="F12" s="7" t="s">
        <v>119</v>
      </c>
      <c r="G12" s="7">
        <v>92.5</v>
      </c>
      <c r="H12" s="7" t="s">
        <v>39</v>
      </c>
      <c r="I12" s="7">
        <v>94.2</v>
      </c>
      <c r="J12" s="19" t="str">
        <f t="shared" si="0"/>
        <v>负</v>
      </c>
    </row>
    <row r="13" spans="2:10">
      <c r="B13" s="7"/>
      <c r="C13" s="7"/>
      <c r="D13" s="5"/>
      <c r="E13" s="6"/>
      <c r="F13" s="7" t="s">
        <v>120</v>
      </c>
      <c r="G13" s="7">
        <v>92.1</v>
      </c>
      <c r="H13" s="7" t="s">
        <v>39</v>
      </c>
      <c r="I13" s="7">
        <v>97.7</v>
      </c>
      <c r="J13" s="19" t="str">
        <f t="shared" si="0"/>
        <v>负</v>
      </c>
    </row>
    <row r="14" spans="2:10">
      <c r="B14" s="7" t="s">
        <v>31</v>
      </c>
      <c r="C14" s="7">
        <f>COUNTA(F14:F22)</f>
        <v>9</v>
      </c>
      <c r="D14" s="7">
        <f>COUNTIF(J14:J22,"胜")</f>
        <v>5</v>
      </c>
      <c r="E14" s="8">
        <f>D14/C14</f>
        <v>0.555555555555556</v>
      </c>
      <c r="F14" s="7" t="s">
        <v>93</v>
      </c>
      <c r="G14" s="7">
        <v>83.5</v>
      </c>
      <c r="H14" s="7" t="s">
        <v>115</v>
      </c>
      <c r="I14" s="7">
        <v>84.9</v>
      </c>
      <c r="J14" s="19" t="str">
        <f t="shared" ref="J14:J22" si="1">IF(G14&gt;I14,"胜",IF(G14=I14,"平",IF(G14&lt;I14,"负")))</f>
        <v>负</v>
      </c>
    </row>
    <row r="15" spans="2:10">
      <c r="B15" s="7"/>
      <c r="C15" s="7"/>
      <c r="D15" s="7"/>
      <c r="E15" s="8"/>
      <c r="F15" s="7" t="s">
        <v>93</v>
      </c>
      <c r="G15" s="7">
        <v>83.5</v>
      </c>
      <c r="H15" s="7" t="s">
        <v>116</v>
      </c>
      <c r="I15" s="7">
        <v>88.1</v>
      </c>
      <c r="J15" s="19" t="str">
        <f t="shared" si="1"/>
        <v>负</v>
      </c>
    </row>
    <row r="16" spans="2:10">
      <c r="B16" s="7"/>
      <c r="C16" s="7"/>
      <c r="D16" s="7"/>
      <c r="E16" s="8"/>
      <c r="F16" s="7" t="s">
        <v>93</v>
      </c>
      <c r="G16" s="7">
        <v>83.5</v>
      </c>
      <c r="H16" s="7" t="s">
        <v>118</v>
      </c>
      <c r="I16" s="7">
        <v>85.9</v>
      </c>
      <c r="J16" s="19" t="str">
        <f t="shared" si="1"/>
        <v>负</v>
      </c>
    </row>
    <row r="17" spans="2:10">
      <c r="B17" s="7"/>
      <c r="C17" s="7"/>
      <c r="D17" s="7"/>
      <c r="E17" s="8"/>
      <c r="F17" s="7" t="s">
        <v>94</v>
      </c>
      <c r="G17" s="7">
        <v>88.6</v>
      </c>
      <c r="H17" s="7" t="s">
        <v>115</v>
      </c>
      <c r="I17" s="7">
        <v>88.2</v>
      </c>
      <c r="J17" s="19" t="str">
        <f t="shared" si="1"/>
        <v>胜</v>
      </c>
    </row>
    <row r="18" spans="2:10">
      <c r="B18" s="7"/>
      <c r="C18" s="7"/>
      <c r="D18" s="7"/>
      <c r="E18" s="8"/>
      <c r="F18" s="7" t="s">
        <v>94</v>
      </c>
      <c r="G18" s="7">
        <v>88.6</v>
      </c>
      <c r="H18" s="7" t="s">
        <v>116</v>
      </c>
      <c r="I18" s="7">
        <v>88.3</v>
      </c>
      <c r="J18" s="19" t="str">
        <f t="shared" si="1"/>
        <v>胜</v>
      </c>
    </row>
    <row r="19" spans="2:10">
      <c r="B19" s="7"/>
      <c r="C19" s="7"/>
      <c r="D19" s="7"/>
      <c r="E19" s="8"/>
      <c r="F19" s="7" t="s">
        <v>94</v>
      </c>
      <c r="G19" s="7">
        <v>88.6</v>
      </c>
      <c r="H19" s="7" t="s">
        <v>118</v>
      </c>
      <c r="I19" s="7">
        <v>91.6</v>
      </c>
      <c r="J19" s="19" t="str">
        <f t="shared" si="1"/>
        <v>负</v>
      </c>
    </row>
    <row r="20" spans="2:10">
      <c r="B20" s="7"/>
      <c r="C20" s="7"/>
      <c r="D20" s="7"/>
      <c r="E20" s="8"/>
      <c r="F20" s="7" t="s">
        <v>95</v>
      </c>
      <c r="G20" s="7">
        <v>87.8</v>
      </c>
      <c r="H20" s="7" t="s">
        <v>115</v>
      </c>
      <c r="I20" s="7">
        <v>87.7</v>
      </c>
      <c r="J20" s="19" t="str">
        <f t="shared" si="1"/>
        <v>胜</v>
      </c>
    </row>
    <row r="21" spans="2:10">
      <c r="B21" s="7"/>
      <c r="C21" s="7"/>
      <c r="D21" s="7"/>
      <c r="E21" s="8"/>
      <c r="F21" s="7" t="s">
        <v>95</v>
      </c>
      <c r="G21" s="7">
        <v>87.8</v>
      </c>
      <c r="H21" s="7" t="s">
        <v>116</v>
      </c>
      <c r="I21" s="7">
        <v>85.7</v>
      </c>
      <c r="J21" s="19" t="str">
        <f t="shared" si="1"/>
        <v>胜</v>
      </c>
    </row>
    <row r="22" spans="2:10">
      <c r="B22" s="7"/>
      <c r="C22" s="7"/>
      <c r="D22" s="7"/>
      <c r="E22" s="8"/>
      <c r="F22" s="7" t="s">
        <v>95</v>
      </c>
      <c r="G22" s="7">
        <v>87.8</v>
      </c>
      <c r="H22" s="7" t="s">
        <v>118</v>
      </c>
      <c r="I22" s="7">
        <v>74</v>
      </c>
      <c r="J22" s="19" t="str">
        <f t="shared" si="1"/>
        <v>胜</v>
      </c>
    </row>
    <row r="23" spans="2:10">
      <c r="B23" s="7" t="s">
        <v>116</v>
      </c>
      <c r="C23" s="7">
        <f>COUNTA(F23:F33)</f>
        <v>11</v>
      </c>
      <c r="D23" s="5">
        <f>COUNTIF(J23:J33,"胜")</f>
        <v>5</v>
      </c>
      <c r="E23" s="6">
        <f>D23/C23</f>
        <v>0.454545454545455</v>
      </c>
      <c r="F23" s="7" t="s">
        <v>93</v>
      </c>
      <c r="G23" s="7">
        <v>88.1</v>
      </c>
      <c r="H23" s="7" t="s">
        <v>115</v>
      </c>
      <c r="I23" s="7">
        <v>84.9</v>
      </c>
      <c r="J23" s="19" t="str">
        <f t="shared" ref="J23:J33" si="2">IF(G23&gt;I23,"胜",IF(G23=I23,"平",IF(G23&lt;I23,"负")))</f>
        <v>胜</v>
      </c>
    </row>
    <row r="24" spans="2:10">
      <c r="B24" s="7"/>
      <c r="C24" s="7"/>
      <c r="D24" s="5"/>
      <c r="E24" s="6"/>
      <c r="F24" s="7" t="s">
        <v>93</v>
      </c>
      <c r="G24" s="7">
        <v>88.1</v>
      </c>
      <c r="H24" s="7" t="s">
        <v>31</v>
      </c>
      <c r="I24" s="7">
        <v>83.5</v>
      </c>
      <c r="J24" s="19" t="str">
        <f t="shared" si="2"/>
        <v>胜</v>
      </c>
    </row>
    <row r="25" spans="2:10">
      <c r="B25" s="7"/>
      <c r="C25" s="7"/>
      <c r="D25" s="5"/>
      <c r="E25" s="6"/>
      <c r="F25" s="7" t="s">
        <v>93</v>
      </c>
      <c r="G25" s="7">
        <v>88.1</v>
      </c>
      <c r="H25" s="7" t="s">
        <v>118</v>
      </c>
      <c r="I25" s="7">
        <v>85.9</v>
      </c>
      <c r="J25" s="19" t="str">
        <f t="shared" si="2"/>
        <v>胜</v>
      </c>
    </row>
    <row r="26" spans="2:10">
      <c r="B26" s="7"/>
      <c r="C26" s="7"/>
      <c r="D26" s="5"/>
      <c r="E26" s="6"/>
      <c r="F26" s="7" t="s">
        <v>94</v>
      </c>
      <c r="G26" s="7">
        <v>88.3</v>
      </c>
      <c r="H26" s="7" t="s">
        <v>115</v>
      </c>
      <c r="I26" s="7">
        <v>88.2</v>
      </c>
      <c r="J26" s="19" t="str">
        <f t="shared" si="2"/>
        <v>胜</v>
      </c>
    </row>
    <row r="27" spans="2:10">
      <c r="B27" s="7"/>
      <c r="C27" s="7"/>
      <c r="D27" s="5"/>
      <c r="E27" s="6"/>
      <c r="F27" s="7" t="s">
        <v>94</v>
      </c>
      <c r="G27" s="7">
        <v>88.3</v>
      </c>
      <c r="H27" s="7" t="s">
        <v>31</v>
      </c>
      <c r="I27" s="7">
        <v>88.6</v>
      </c>
      <c r="J27" s="19" t="str">
        <f t="shared" si="2"/>
        <v>负</v>
      </c>
    </row>
    <row r="28" spans="2:10">
      <c r="B28" s="7"/>
      <c r="C28" s="7"/>
      <c r="D28" s="5"/>
      <c r="E28" s="6"/>
      <c r="F28" s="7" t="s">
        <v>94</v>
      </c>
      <c r="G28" s="7">
        <v>88.3</v>
      </c>
      <c r="H28" s="7" t="s">
        <v>118</v>
      </c>
      <c r="I28" s="7">
        <v>91.6</v>
      </c>
      <c r="J28" s="19" t="str">
        <f t="shared" si="2"/>
        <v>负</v>
      </c>
    </row>
    <row r="29" spans="2:10">
      <c r="B29" s="7"/>
      <c r="C29" s="7"/>
      <c r="D29" s="5"/>
      <c r="E29" s="6"/>
      <c r="F29" s="7" t="s">
        <v>95</v>
      </c>
      <c r="G29" s="7">
        <v>85.7</v>
      </c>
      <c r="H29" s="7" t="s">
        <v>115</v>
      </c>
      <c r="I29" s="7">
        <v>87.7</v>
      </c>
      <c r="J29" s="19" t="str">
        <f t="shared" si="2"/>
        <v>负</v>
      </c>
    </row>
    <row r="30" spans="2:10">
      <c r="B30" s="7"/>
      <c r="C30" s="7"/>
      <c r="D30" s="5"/>
      <c r="E30" s="6"/>
      <c r="F30" s="7" t="s">
        <v>95</v>
      </c>
      <c r="G30" s="7">
        <v>85.7</v>
      </c>
      <c r="H30" s="7" t="s">
        <v>31</v>
      </c>
      <c r="I30" s="7">
        <v>87.8</v>
      </c>
      <c r="J30" s="19" t="str">
        <f t="shared" si="2"/>
        <v>负</v>
      </c>
    </row>
    <row r="31" spans="2:10">
      <c r="B31" s="7"/>
      <c r="C31" s="7"/>
      <c r="D31" s="5"/>
      <c r="E31" s="6"/>
      <c r="F31" s="7" t="s">
        <v>95</v>
      </c>
      <c r="G31" s="7">
        <v>85.7</v>
      </c>
      <c r="H31" s="7" t="s">
        <v>118</v>
      </c>
      <c r="I31" s="7">
        <v>74</v>
      </c>
      <c r="J31" s="19" t="str">
        <f t="shared" si="2"/>
        <v>胜</v>
      </c>
    </row>
    <row r="32" spans="2:10">
      <c r="B32" s="7"/>
      <c r="C32" s="7"/>
      <c r="D32" s="5"/>
      <c r="E32" s="6"/>
      <c r="F32" s="7" t="s">
        <v>119</v>
      </c>
      <c r="G32" s="7">
        <v>96.9</v>
      </c>
      <c r="H32" s="7" t="s">
        <v>141</v>
      </c>
      <c r="I32" s="7">
        <v>98.3</v>
      </c>
      <c r="J32" s="19" t="str">
        <f t="shared" si="2"/>
        <v>负</v>
      </c>
    </row>
    <row r="33" spans="2:10">
      <c r="B33" s="7"/>
      <c r="C33" s="7"/>
      <c r="D33" s="5"/>
      <c r="E33" s="6"/>
      <c r="F33" s="7" t="s">
        <v>120</v>
      </c>
      <c r="G33" s="7">
        <v>87.3</v>
      </c>
      <c r="H33" s="7" t="s">
        <v>141</v>
      </c>
      <c r="I33" s="7">
        <v>95.9</v>
      </c>
      <c r="J33" s="19" t="str">
        <f t="shared" si="2"/>
        <v>负</v>
      </c>
    </row>
    <row r="34" spans="2:10">
      <c r="B34" s="7" t="s">
        <v>118</v>
      </c>
      <c r="C34" s="7">
        <f>COUNTA(F34:F42)</f>
        <v>9</v>
      </c>
      <c r="D34" s="7">
        <f>COUNTIF(J34:J42,"胜")</f>
        <v>5</v>
      </c>
      <c r="E34" s="8">
        <f>D34/C34</f>
        <v>0.555555555555556</v>
      </c>
      <c r="F34" s="7" t="s">
        <v>93</v>
      </c>
      <c r="G34" s="7">
        <v>85.9</v>
      </c>
      <c r="H34" s="7" t="s">
        <v>115</v>
      </c>
      <c r="I34" s="7">
        <v>84.9</v>
      </c>
      <c r="J34" s="19" t="str">
        <f t="shared" ref="J34:J42" si="3">IF(G34&gt;I34,"胜",IF(G34=I34,"平",IF(G34&lt;I34,"负")))</f>
        <v>胜</v>
      </c>
    </row>
    <row r="35" spans="2:10">
      <c r="B35" s="7"/>
      <c r="C35" s="7"/>
      <c r="D35" s="7"/>
      <c r="E35" s="8"/>
      <c r="F35" s="7" t="s">
        <v>93</v>
      </c>
      <c r="G35" s="7">
        <v>85.9</v>
      </c>
      <c r="H35" s="7" t="s">
        <v>31</v>
      </c>
      <c r="I35" s="7">
        <v>83.5</v>
      </c>
      <c r="J35" s="19" t="str">
        <f t="shared" si="3"/>
        <v>胜</v>
      </c>
    </row>
    <row r="36" spans="2:10">
      <c r="B36" s="7"/>
      <c r="C36" s="7"/>
      <c r="D36" s="7"/>
      <c r="E36" s="8"/>
      <c r="F36" s="7" t="s">
        <v>93</v>
      </c>
      <c r="G36" s="7">
        <v>85.9</v>
      </c>
      <c r="H36" s="7" t="s">
        <v>116</v>
      </c>
      <c r="I36" s="7">
        <v>88.1</v>
      </c>
      <c r="J36" s="19" t="str">
        <f t="shared" si="3"/>
        <v>负</v>
      </c>
    </row>
    <row r="37" spans="2:10">
      <c r="B37" s="7"/>
      <c r="C37" s="7"/>
      <c r="D37" s="7"/>
      <c r="E37" s="8"/>
      <c r="F37" s="7" t="s">
        <v>94</v>
      </c>
      <c r="G37" s="7">
        <v>91.6</v>
      </c>
      <c r="H37" s="7" t="s">
        <v>115</v>
      </c>
      <c r="I37" s="7">
        <v>88.2</v>
      </c>
      <c r="J37" s="19" t="str">
        <f t="shared" si="3"/>
        <v>胜</v>
      </c>
    </row>
    <row r="38" spans="2:10">
      <c r="B38" s="7"/>
      <c r="C38" s="7"/>
      <c r="D38" s="7"/>
      <c r="E38" s="8"/>
      <c r="F38" s="7" t="s">
        <v>94</v>
      </c>
      <c r="G38" s="7">
        <v>91.6</v>
      </c>
      <c r="H38" s="7" t="s">
        <v>31</v>
      </c>
      <c r="I38" s="7">
        <v>88.6</v>
      </c>
      <c r="J38" s="19" t="str">
        <f t="shared" si="3"/>
        <v>胜</v>
      </c>
    </row>
    <row r="39" spans="2:10">
      <c r="B39" s="7"/>
      <c r="C39" s="7"/>
      <c r="D39" s="7"/>
      <c r="E39" s="8"/>
      <c r="F39" s="7" t="s">
        <v>94</v>
      </c>
      <c r="G39" s="7">
        <v>91.6</v>
      </c>
      <c r="H39" s="7" t="s">
        <v>116</v>
      </c>
      <c r="I39" s="7">
        <v>88.3</v>
      </c>
      <c r="J39" s="19" t="str">
        <f t="shared" si="3"/>
        <v>胜</v>
      </c>
    </row>
    <row r="40" spans="2:10">
      <c r="B40" s="7"/>
      <c r="C40" s="7"/>
      <c r="D40" s="7"/>
      <c r="E40" s="8"/>
      <c r="F40" s="7" t="s">
        <v>95</v>
      </c>
      <c r="G40" s="7">
        <v>74</v>
      </c>
      <c r="H40" s="7" t="s">
        <v>115</v>
      </c>
      <c r="I40" s="7">
        <v>87.7</v>
      </c>
      <c r="J40" s="19" t="str">
        <f t="shared" si="3"/>
        <v>负</v>
      </c>
    </row>
    <row r="41" spans="2:10">
      <c r="B41" s="7"/>
      <c r="C41" s="7"/>
      <c r="D41" s="7"/>
      <c r="E41" s="8"/>
      <c r="F41" s="7" t="s">
        <v>95</v>
      </c>
      <c r="G41" s="7">
        <v>74</v>
      </c>
      <c r="H41" s="7" t="s">
        <v>31</v>
      </c>
      <c r="I41" s="7">
        <v>87.8</v>
      </c>
      <c r="J41" s="19" t="str">
        <f t="shared" si="3"/>
        <v>负</v>
      </c>
    </row>
    <row r="42" spans="2:10">
      <c r="B42" s="7"/>
      <c r="C42" s="7"/>
      <c r="D42" s="7"/>
      <c r="E42" s="8"/>
      <c r="F42" s="7" t="s">
        <v>95</v>
      </c>
      <c r="G42" s="7">
        <v>74</v>
      </c>
      <c r="H42" s="7" t="s">
        <v>116</v>
      </c>
      <c r="I42" s="7">
        <v>85.7</v>
      </c>
      <c r="J42" s="19" t="str">
        <f t="shared" si="3"/>
        <v>负</v>
      </c>
    </row>
    <row r="43" spans="2:10">
      <c r="B43" s="7" t="s">
        <v>26</v>
      </c>
      <c r="C43" s="7">
        <f>COUNTA(F43:F53)</f>
        <v>11</v>
      </c>
      <c r="D43" s="5">
        <f>COUNTIF(J43:J53,"胜")</f>
        <v>7</v>
      </c>
      <c r="E43" s="6">
        <f>D43/C43</f>
        <v>0.636363636363636</v>
      </c>
      <c r="F43" s="7" t="s">
        <v>93</v>
      </c>
      <c r="G43" s="7">
        <v>84.4</v>
      </c>
      <c r="H43" s="7" t="s">
        <v>38</v>
      </c>
      <c r="I43" s="7">
        <v>89.8</v>
      </c>
      <c r="J43" s="19" t="str">
        <f t="shared" ref="J43:J53" si="4">IF(G43&gt;I43,"胜",IF(G43=I43,"平",IF(G43&lt;I43,"负")))</f>
        <v>负</v>
      </c>
    </row>
    <row r="44" spans="2:10">
      <c r="B44" s="7"/>
      <c r="C44" s="7"/>
      <c r="D44" s="5"/>
      <c r="E44" s="6"/>
      <c r="F44" s="7" t="s">
        <v>93</v>
      </c>
      <c r="G44" s="7">
        <v>84.4</v>
      </c>
      <c r="H44" s="7" t="s">
        <v>30</v>
      </c>
      <c r="I44" s="7">
        <v>81.9</v>
      </c>
      <c r="J44" s="19" t="str">
        <f t="shared" si="4"/>
        <v>胜</v>
      </c>
    </row>
    <row r="45" spans="2:10">
      <c r="B45" s="7"/>
      <c r="C45" s="7"/>
      <c r="D45" s="5"/>
      <c r="E45" s="6"/>
      <c r="F45" s="7" t="s">
        <v>93</v>
      </c>
      <c r="G45" s="7">
        <v>84.4</v>
      </c>
      <c r="H45" s="7" t="s">
        <v>92</v>
      </c>
      <c r="I45" s="7">
        <v>70.9</v>
      </c>
      <c r="J45" s="19" t="str">
        <f t="shared" si="4"/>
        <v>胜</v>
      </c>
    </row>
    <row r="46" spans="2:10">
      <c r="B46" s="7"/>
      <c r="C46" s="7"/>
      <c r="D46" s="5"/>
      <c r="E46" s="6"/>
      <c r="F46" s="7" t="s">
        <v>94</v>
      </c>
      <c r="G46" s="7">
        <v>97.4</v>
      </c>
      <c r="H46" s="7" t="s">
        <v>38</v>
      </c>
      <c r="I46" s="7">
        <v>89.6</v>
      </c>
      <c r="J46" s="19" t="str">
        <f t="shared" si="4"/>
        <v>胜</v>
      </c>
    </row>
    <row r="47" spans="2:10">
      <c r="B47" s="7"/>
      <c r="C47" s="7"/>
      <c r="D47" s="5"/>
      <c r="E47" s="6"/>
      <c r="F47" s="7" t="s">
        <v>94</v>
      </c>
      <c r="G47" s="7">
        <v>97.4</v>
      </c>
      <c r="H47" s="7" t="s">
        <v>30</v>
      </c>
      <c r="I47" s="7">
        <v>84.1</v>
      </c>
      <c r="J47" s="19" t="str">
        <f t="shared" si="4"/>
        <v>胜</v>
      </c>
    </row>
    <row r="48" spans="2:10">
      <c r="B48" s="7"/>
      <c r="C48" s="7"/>
      <c r="D48" s="5"/>
      <c r="E48" s="6"/>
      <c r="F48" s="7" t="s">
        <v>94</v>
      </c>
      <c r="G48" s="7">
        <v>97.4</v>
      </c>
      <c r="H48" s="7" t="s">
        <v>92</v>
      </c>
      <c r="I48" s="7">
        <v>78.9</v>
      </c>
      <c r="J48" s="19" t="str">
        <f t="shared" si="4"/>
        <v>胜</v>
      </c>
    </row>
    <row r="49" spans="2:10">
      <c r="B49" s="7"/>
      <c r="C49" s="7"/>
      <c r="D49" s="5"/>
      <c r="E49" s="6"/>
      <c r="F49" s="7" t="s">
        <v>95</v>
      </c>
      <c r="G49" s="7">
        <v>86.6</v>
      </c>
      <c r="H49" s="7" t="s">
        <v>38</v>
      </c>
      <c r="I49" s="7">
        <v>92</v>
      </c>
      <c r="J49" s="19" t="str">
        <f t="shared" si="4"/>
        <v>负</v>
      </c>
    </row>
    <row r="50" spans="2:10">
      <c r="B50" s="7"/>
      <c r="C50" s="7"/>
      <c r="D50" s="5"/>
      <c r="E50" s="6"/>
      <c r="F50" s="7" t="s">
        <v>95</v>
      </c>
      <c r="G50" s="7">
        <v>86.6</v>
      </c>
      <c r="H50" s="7" t="s">
        <v>30</v>
      </c>
      <c r="I50" s="7">
        <v>77</v>
      </c>
      <c r="J50" s="19" t="str">
        <f t="shared" si="4"/>
        <v>胜</v>
      </c>
    </row>
    <row r="51" spans="2:10">
      <c r="B51" s="7"/>
      <c r="C51" s="7"/>
      <c r="D51" s="5"/>
      <c r="E51" s="6"/>
      <c r="F51" s="7" t="s">
        <v>95</v>
      </c>
      <c r="G51" s="7">
        <v>86.6</v>
      </c>
      <c r="H51" s="7" t="s">
        <v>92</v>
      </c>
      <c r="I51" s="7">
        <v>81</v>
      </c>
      <c r="J51" s="19" t="str">
        <f t="shared" si="4"/>
        <v>胜</v>
      </c>
    </row>
    <row r="52" spans="2:10">
      <c r="B52" s="7"/>
      <c r="C52" s="7"/>
      <c r="D52" s="5"/>
      <c r="E52" s="6"/>
      <c r="F52" s="7" t="s">
        <v>119</v>
      </c>
      <c r="G52" s="7">
        <v>91.6</v>
      </c>
      <c r="H52" s="7" t="s">
        <v>21</v>
      </c>
      <c r="I52" s="7">
        <v>98.1</v>
      </c>
      <c r="J52" s="19" t="str">
        <f t="shared" si="4"/>
        <v>负</v>
      </c>
    </row>
    <row r="53" spans="2:10">
      <c r="B53" s="7"/>
      <c r="C53" s="7"/>
      <c r="D53" s="5"/>
      <c r="E53" s="6"/>
      <c r="F53" s="7" t="s">
        <v>120</v>
      </c>
      <c r="G53" s="20"/>
      <c r="H53" s="7" t="s">
        <v>21</v>
      </c>
      <c r="I53" s="7">
        <v>96.9</v>
      </c>
      <c r="J53" s="19" t="str">
        <f t="shared" si="4"/>
        <v>负</v>
      </c>
    </row>
    <row r="54" spans="2:10">
      <c r="B54" s="7" t="s">
        <v>38</v>
      </c>
      <c r="C54" s="7">
        <f>COUNTA(F54:F65)</f>
        <v>12</v>
      </c>
      <c r="D54" s="5">
        <f>COUNTIF(J54:J65,"胜")</f>
        <v>10</v>
      </c>
      <c r="E54" s="6">
        <f>D54/C54</f>
        <v>0.833333333333333</v>
      </c>
      <c r="F54" s="7" t="s">
        <v>93</v>
      </c>
      <c r="G54" s="7">
        <v>89.8</v>
      </c>
      <c r="H54" s="7" t="s">
        <v>26</v>
      </c>
      <c r="I54" s="7">
        <v>84.4</v>
      </c>
      <c r="J54" s="19" t="str">
        <f t="shared" ref="J54:J65" si="5">IF(G54&gt;I54,"胜",IF(G54=I54,"平",IF(G54&lt;I54,"负")))</f>
        <v>胜</v>
      </c>
    </row>
    <row r="55" spans="2:10">
      <c r="B55" s="7"/>
      <c r="C55" s="7"/>
      <c r="D55" s="5"/>
      <c r="E55" s="6"/>
      <c r="F55" s="7" t="s">
        <v>93</v>
      </c>
      <c r="G55" s="7">
        <v>89.8</v>
      </c>
      <c r="H55" s="7" t="s">
        <v>30</v>
      </c>
      <c r="I55" s="7">
        <v>81.9</v>
      </c>
      <c r="J55" s="19" t="str">
        <f t="shared" si="5"/>
        <v>胜</v>
      </c>
    </row>
    <row r="56" spans="2:10">
      <c r="B56" s="7"/>
      <c r="C56" s="7"/>
      <c r="D56" s="5"/>
      <c r="E56" s="6"/>
      <c r="F56" s="7" t="s">
        <v>93</v>
      </c>
      <c r="G56" s="7">
        <v>89.8</v>
      </c>
      <c r="H56" s="7" t="s">
        <v>92</v>
      </c>
      <c r="I56" s="7">
        <v>70.9</v>
      </c>
      <c r="J56" s="19" t="str">
        <f t="shared" si="5"/>
        <v>胜</v>
      </c>
    </row>
    <row r="57" spans="2:10">
      <c r="B57" s="7"/>
      <c r="C57" s="7"/>
      <c r="D57" s="5"/>
      <c r="E57" s="6"/>
      <c r="F57" s="7" t="s">
        <v>94</v>
      </c>
      <c r="G57" s="7">
        <v>89.6</v>
      </c>
      <c r="H57" s="7" t="s">
        <v>26</v>
      </c>
      <c r="I57" s="7">
        <v>97.4</v>
      </c>
      <c r="J57" s="19" t="str">
        <f t="shared" si="5"/>
        <v>负</v>
      </c>
    </row>
    <row r="58" spans="2:10">
      <c r="B58" s="7"/>
      <c r="C58" s="7"/>
      <c r="D58" s="5"/>
      <c r="E58" s="6"/>
      <c r="F58" s="7" t="s">
        <v>94</v>
      </c>
      <c r="G58" s="7">
        <v>89.6</v>
      </c>
      <c r="H58" s="7" t="s">
        <v>30</v>
      </c>
      <c r="I58" s="7">
        <v>84.1</v>
      </c>
      <c r="J58" s="19" t="str">
        <f t="shared" si="5"/>
        <v>胜</v>
      </c>
    </row>
    <row r="59" spans="2:10">
      <c r="B59" s="7"/>
      <c r="C59" s="7"/>
      <c r="D59" s="5"/>
      <c r="E59" s="6"/>
      <c r="F59" s="7" t="s">
        <v>94</v>
      </c>
      <c r="G59" s="7">
        <v>89.6</v>
      </c>
      <c r="H59" s="7" t="s">
        <v>92</v>
      </c>
      <c r="I59" s="7">
        <v>78.9</v>
      </c>
      <c r="J59" s="19" t="str">
        <f t="shared" si="5"/>
        <v>胜</v>
      </c>
    </row>
    <row r="60" spans="2:10">
      <c r="B60" s="7"/>
      <c r="C60" s="7"/>
      <c r="D60" s="5"/>
      <c r="E60" s="6"/>
      <c r="F60" s="7" t="s">
        <v>95</v>
      </c>
      <c r="G60" s="7">
        <v>92</v>
      </c>
      <c r="H60" s="7" t="s">
        <v>26</v>
      </c>
      <c r="I60" s="7">
        <v>86.6</v>
      </c>
      <c r="J60" s="19" t="str">
        <f t="shared" si="5"/>
        <v>胜</v>
      </c>
    </row>
    <row r="61" spans="2:10">
      <c r="B61" s="7"/>
      <c r="C61" s="7"/>
      <c r="D61" s="5"/>
      <c r="E61" s="6"/>
      <c r="F61" s="7" t="s">
        <v>95</v>
      </c>
      <c r="G61" s="7">
        <v>92</v>
      </c>
      <c r="H61" s="7" t="s">
        <v>30</v>
      </c>
      <c r="I61" s="7">
        <v>77</v>
      </c>
      <c r="J61" s="19" t="str">
        <f t="shared" si="5"/>
        <v>胜</v>
      </c>
    </row>
    <row r="62" spans="2:10">
      <c r="B62" s="7"/>
      <c r="C62" s="7"/>
      <c r="D62" s="5"/>
      <c r="E62" s="6"/>
      <c r="F62" s="7" t="s">
        <v>95</v>
      </c>
      <c r="G62" s="7">
        <v>92</v>
      </c>
      <c r="H62" s="7" t="s">
        <v>92</v>
      </c>
      <c r="I62" s="7">
        <v>81</v>
      </c>
      <c r="J62" s="19" t="str">
        <f t="shared" si="5"/>
        <v>胜</v>
      </c>
    </row>
    <row r="63" spans="2:10">
      <c r="B63" s="7"/>
      <c r="C63" s="7"/>
      <c r="D63" s="5"/>
      <c r="E63" s="6"/>
      <c r="F63" s="7" t="s">
        <v>119</v>
      </c>
      <c r="G63" s="7">
        <v>97.7</v>
      </c>
      <c r="H63" s="7" t="s">
        <v>117</v>
      </c>
      <c r="I63" s="7">
        <v>71.2</v>
      </c>
      <c r="J63" s="19" t="str">
        <f t="shared" si="5"/>
        <v>胜</v>
      </c>
    </row>
    <row r="64" spans="2:10">
      <c r="B64" s="7"/>
      <c r="C64" s="7"/>
      <c r="D64" s="5"/>
      <c r="E64" s="6"/>
      <c r="F64" s="7" t="s">
        <v>120</v>
      </c>
      <c r="G64" s="7">
        <v>96.4</v>
      </c>
      <c r="H64" s="7" t="s">
        <v>117</v>
      </c>
      <c r="I64" s="7">
        <v>82</v>
      </c>
      <c r="J64" s="19" t="str">
        <f t="shared" si="5"/>
        <v>胜</v>
      </c>
    </row>
    <row r="65" spans="2:10">
      <c r="B65" s="7"/>
      <c r="C65" s="7"/>
      <c r="D65" s="5"/>
      <c r="E65" s="6"/>
      <c r="F65" s="7" t="s">
        <v>142</v>
      </c>
      <c r="G65" s="7">
        <v>91.5</v>
      </c>
      <c r="H65" s="7" t="s">
        <v>39</v>
      </c>
      <c r="I65" s="7">
        <v>94.2</v>
      </c>
      <c r="J65" s="19" t="str">
        <f t="shared" si="5"/>
        <v>负</v>
      </c>
    </row>
    <row r="66" spans="2:10">
      <c r="B66" s="7" t="s">
        <v>30</v>
      </c>
      <c r="C66" s="7">
        <f>COUNTA(F66:F74)</f>
        <v>9</v>
      </c>
      <c r="D66" s="7">
        <f>COUNTIF(J66:J74,"胜")</f>
        <v>2</v>
      </c>
      <c r="E66" s="8">
        <f>D66/C66</f>
        <v>0.222222222222222</v>
      </c>
      <c r="F66" s="7" t="s">
        <v>93</v>
      </c>
      <c r="G66" s="7">
        <v>81.9</v>
      </c>
      <c r="H66" s="7" t="s">
        <v>26</v>
      </c>
      <c r="I66" s="7">
        <v>84.4</v>
      </c>
      <c r="J66" s="19" t="str">
        <f t="shared" ref="J66:J74" si="6">IF(G66&gt;I66,"胜",IF(G66=I66,"平",IF(G66&lt;I66,"负")))</f>
        <v>负</v>
      </c>
    </row>
    <row r="67" spans="2:10">
      <c r="B67" s="7"/>
      <c r="C67" s="7"/>
      <c r="D67" s="7"/>
      <c r="E67" s="8"/>
      <c r="F67" s="7" t="s">
        <v>93</v>
      </c>
      <c r="G67" s="7">
        <v>81.9</v>
      </c>
      <c r="H67" s="7" t="s">
        <v>38</v>
      </c>
      <c r="I67" s="7">
        <v>89.8</v>
      </c>
      <c r="J67" s="19" t="str">
        <f t="shared" si="6"/>
        <v>负</v>
      </c>
    </row>
    <row r="68" spans="2:10">
      <c r="B68" s="7"/>
      <c r="C68" s="7"/>
      <c r="D68" s="7"/>
      <c r="E68" s="8"/>
      <c r="F68" s="7" t="s">
        <v>93</v>
      </c>
      <c r="G68" s="7">
        <v>81.9</v>
      </c>
      <c r="H68" s="7" t="s">
        <v>92</v>
      </c>
      <c r="I68" s="7">
        <v>70.9</v>
      </c>
      <c r="J68" s="19" t="str">
        <f t="shared" si="6"/>
        <v>胜</v>
      </c>
    </row>
    <row r="69" spans="2:10">
      <c r="B69" s="7"/>
      <c r="C69" s="7"/>
      <c r="D69" s="7"/>
      <c r="E69" s="8"/>
      <c r="F69" s="7" t="s">
        <v>94</v>
      </c>
      <c r="G69" s="7">
        <v>84.1</v>
      </c>
      <c r="H69" s="7" t="s">
        <v>26</v>
      </c>
      <c r="I69" s="7">
        <v>97.4</v>
      </c>
      <c r="J69" s="19" t="str">
        <f t="shared" si="6"/>
        <v>负</v>
      </c>
    </row>
    <row r="70" spans="2:10">
      <c r="B70" s="7"/>
      <c r="C70" s="7"/>
      <c r="D70" s="7"/>
      <c r="E70" s="8"/>
      <c r="F70" s="7" t="s">
        <v>94</v>
      </c>
      <c r="G70" s="7">
        <v>84.1</v>
      </c>
      <c r="H70" s="7" t="s">
        <v>38</v>
      </c>
      <c r="I70" s="7">
        <v>89.6</v>
      </c>
      <c r="J70" s="19" t="str">
        <f t="shared" si="6"/>
        <v>负</v>
      </c>
    </row>
    <row r="71" spans="2:10">
      <c r="B71" s="7"/>
      <c r="C71" s="7"/>
      <c r="D71" s="7"/>
      <c r="E71" s="8"/>
      <c r="F71" s="7" t="s">
        <v>94</v>
      </c>
      <c r="G71" s="7">
        <v>84.1</v>
      </c>
      <c r="H71" s="7" t="s">
        <v>92</v>
      </c>
      <c r="I71" s="7">
        <v>78.9</v>
      </c>
      <c r="J71" s="19" t="str">
        <f t="shared" si="6"/>
        <v>胜</v>
      </c>
    </row>
    <row r="72" spans="2:10">
      <c r="B72" s="7"/>
      <c r="C72" s="7"/>
      <c r="D72" s="7"/>
      <c r="E72" s="8"/>
      <c r="F72" s="7" t="s">
        <v>95</v>
      </c>
      <c r="G72" s="7">
        <v>77</v>
      </c>
      <c r="H72" s="7" t="s">
        <v>26</v>
      </c>
      <c r="I72" s="7">
        <v>86.6</v>
      </c>
      <c r="J72" s="19" t="str">
        <f t="shared" si="6"/>
        <v>负</v>
      </c>
    </row>
    <row r="73" spans="2:10">
      <c r="B73" s="7"/>
      <c r="C73" s="7"/>
      <c r="D73" s="7"/>
      <c r="E73" s="8"/>
      <c r="F73" s="7" t="s">
        <v>95</v>
      </c>
      <c r="G73" s="7">
        <v>77</v>
      </c>
      <c r="H73" s="7" t="s">
        <v>38</v>
      </c>
      <c r="I73" s="7">
        <v>92</v>
      </c>
      <c r="J73" s="19" t="str">
        <f t="shared" si="6"/>
        <v>负</v>
      </c>
    </row>
    <row r="74" spans="2:10">
      <c r="B74" s="7"/>
      <c r="C74" s="7"/>
      <c r="D74" s="7"/>
      <c r="E74" s="8"/>
      <c r="F74" s="7" t="s">
        <v>95</v>
      </c>
      <c r="G74" s="7">
        <v>77</v>
      </c>
      <c r="H74" s="7" t="s">
        <v>92</v>
      </c>
      <c r="I74" s="7">
        <v>81</v>
      </c>
      <c r="J74" s="19" t="str">
        <f t="shared" si="6"/>
        <v>负</v>
      </c>
    </row>
    <row r="75" spans="2:10">
      <c r="B75" s="7" t="s">
        <v>92</v>
      </c>
      <c r="C75" s="7">
        <f>COUNTA(F75:F83)</f>
        <v>9</v>
      </c>
      <c r="D75" s="7">
        <f>COUNTIF(J75:J83,"胜")</f>
        <v>1</v>
      </c>
      <c r="E75" s="8">
        <f>D75/C75</f>
        <v>0.111111111111111</v>
      </c>
      <c r="F75" s="7" t="s">
        <v>93</v>
      </c>
      <c r="G75" s="7">
        <v>70.9</v>
      </c>
      <c r="H75" s="7" t="s">
        <v>26</v>
      </c>
      <c r="I75" s="7">
        <v>84.4</v>
      </c>
      <c r="J75" s="19" t="str">
        <f t="shared" ref="J75:J83" si="7">IF(G75&gt;I75,"胜",IF(G75=I75,"平",IF(G75&lt;I75,"负")))</f>
        <v>负</v>
      </c>
    </row>
    <row r="76" spans="2:10">
      <c r="B76" s="7"/>
      <c r="C76" s="7"/>
      <c r="D76" s="7"/>
      <c r="E76" s="8"/>
      <c r="F76" s="7" t="s">
        <v>93</v>
      </c>
      <c r="G76" s="7">
        <v>70.9</v>
      </c>
      <c r="H76" s="7" t="s">
        <v>38</v>
      </c>
      <c r="I76" s="7">
        <v>89.8</v>
      </c>
      <c r="J76" s="19" t="str">
        <f t="shared" si="7"/>
        <v>负</v>
      </c>
    </row>
    <row r="77" spans="2:10">
      <c r="B77" s="7"/>
      <c r="C77" s="7"/>
      <c r="D77" s="7"/>
      <c r="E77" s="8"/>
      <c r="F77" s="7" t="s">
        <v>93</v>
      </c>
      <c r="G77" s="7">
        <v>70.9</v>
      </c>
      <c r="H77" s="7" t="s">
        <v>30</v>
      </c>
      <c r="I77" s="7">
        <v>81.9</v>
      </c>
      <c r="J77" s="19" t="str">
        <f t="shared" si="7"/>
        <v>负</v>
      </c>
    </row>
    <row r="78" spans="2:10">
      <c r="B78" s="7"/>
      <c r="C78" s="7"/>
      <c r="D78" s="7"/>
      <c r="E78" s="8"/>
      <c r="F78" s="7" t="s">
        <v>94</v>
      </c>
      <c r="G78" s="7">
        <v>78.9</v>
      </c>
      <c r="H78" s="7" t="s">
        <v>26</v>
      </c>
      <c r="I78" s="7">
        <v>97.4</v>
      </c>
      <c r="J78" s="19" t="str">
        <f t="shared" si="7"/>
        <v>负</v>
      </c>
    </row>
    <row r="79" spans="2:10">
      <c r="B79" s="7"/>
      <c r="C79" s="7"/>
      <c r="D79" s="7"/>
      <c r="E79" s="8"/>
      <c r="F79" s="7" t="s">
        <v>94</v>
      </c>
      <c r="G79" s="7">
        <v>78.9</v>
      </c>
      <c r="H79" s="7" t="s">
        <v>38</v>
      </c>
      <c r="I79" s="7">
        <v>89.6</v>
      </c>
      <c r="J79" s="19" t="str">
        <f t="shared" si="7"/>
        <v>负</v>
      </c>
    </row>
    <row r="80" spans="2:10">
      <c r="B80" s="7"/>
      <c r="C80" s="7"/>
      <c r="D80" s="7"/>
      <c r="E80" s="8"/>
      <c r="F80" s="7" t="s">
        <v>94</v>
      </c>
      <c r="G80" s="7">
        <v>78.9</v>
      </c>
      <c r="H80" s="7" t="s">
        <v>30</v>
      </c>
      <c r="I80" s="7">
        <v>84.1</v>
      </c>
      <c r="J80" s="19" t="str">
        <f t="shared" si="7"/>
        <v>负</v>
      </c>
    </row>
    <row r="81" spans="2:10">
      <c r="B81" s="7"/>
      <c r="C81" s="7"/>
      <c r="D81" s="7"/>
      <c r="E81" s="8"/>
      <c r="F81" s="7" t="s">
        <v>95</v>
      </c>
      <c r="G81" s="7">
        <v>81</v>
      </c>
      <c r="H81" s="7" t="s">
        <v>26</v>
      </c>
      <c r="I81" s="7">
        <v>86.6</v>
      </c>
      <c r="J81" s="19" t="str">
        <f t="shared" si="7"/>
        <v>负</v>
      </c>
    </row>
    <row r="82" spans="2:10">
      <c r="B82" s="7"/>
      <c r="C82" s="7"/>
      <c r="D82" s="7"/>
      <c r="E82" s="8"/>
      <c r="F82" s="7" t="s">
        <v>95</v>
      </c>
      <c r="G82" s="7">
        <v>81</v>
      </c>
      <c r="H82" s="7" t="s">
        <v>38</v>
      </c>
      <c r="I82" s="7">
        <v>92</v>
      </c>
      <c r="J82" s="19" t="str">
        <f t="shared" si="7"/>
        <v>负</v>
      </c>
    </row>
    <row r="83" spans="2:10">
      <c r="B83" s="7"/>
      <c r="C83" s="7"/>
      <c r="D83" s="7"/>
      <c r="E83" s="8"/>
      <c r="F83" s="7" t="s">
        <v>95</v>
      </c>
      <c r="G83" s="7">
        <v>81</v>
      </c>
      <c r="H83" s="7" t="s">
        <v>30</v>
      </c>
      <c r="I83" s="7">
        <v>77</v>
      </c>
      <c r="J83" s="19" t="str">
        <f t="shared" si="7"/>
        <v>胜</v>
      </c>
    </row>
    <row r="84" spans="2:10">
      <c r="B84" s="7" t="s">
        <v>72</v>
      </c>
      <c r="C84" s="7">
        <f>COUNTA(F84:F92)</f>
        <v>9</v>
      </c>
      <c r="D84" s="7">
        <f>COUNTIF(J84:J92,"胜")</f>
        <v>2</v>
      </c>
      <c r="E84" s="8">
        <f>D84/C84</f>
        <v>0.222222222222222</v>
      </c>
      <c r="F84" s="7" t="s">
        <v>93</v>
      </c>
      <c r="G84" s="20"/>
      <c r="H84" s="7" t="s">
        <v>21</v>
      </c>
      <c r="I84" s="7">
        <v>89.3</v>
      </c>
      <c r="J84" s="19" t="str">
        <f t="shared" ref="J84:J92" si="8">IF(G84&gt;I84,"胜",IF(G84=I84,"平",IF(G84&lt;I84,"负")))</f>
        <v>负</v>
      </c>
    </row>
    <row r="85" spans="2:10">
      <c r="B85" s="7"/>
      <c r="C85" s="7"/>
      <c r="D85" s="7"/>
      <c r="E85" s="8"/>
      <c r="F85" s="7" t="s">
        <v>93</v>
      </c>
      <c r="G85" s="20"/>
      <c r="H85" s="7" t="s">
        <v>87</v>
      </c>
      <c r="I85" s="7">
        <v>30.3</v>
      </c>
      <c r="J85" s="19" t="str">
        <f t="shared" si="8"/>
        <v>负</v>
      </c>
    </row>
    <row r="86" spans="2:10">
      <c r="B86" s="7"/>
      <c r="C86" s="7"/>
      <c r="D86" s="7"/>
      <c r="E86" s="8"/>
      <c r="F86" s="7" t="s">
        <v>93</v>
      </c>
      <c r="G86" s="20"/>
      <c r="H86" s="7" t="s">
        <v>117</v>
      </c>
      <c r="I86" s="7">
        <v>71.1</v>
      </c>
      <c r="J86" s="19" t="str">
        <f t="shared" si="8"/>
        <v>负</v>
      </c>
    </row>
    <row r="87" spans="2:10">
      <c r="B87" s="7"/>
      <c r="C87" s="7"/>
      <c r="D87" s="7"/>
      <c r="E87" s="8"/>
      <c r="F87" s="7" t="s">
        <v>94</v>
      </c>
      <c r="G87" s="7">
        <v>89</v>
      </c>
      <c r="H87" s="7" t="s">
        <v>21</v>
      </c>
      <c r="I87" s="7">
        <v>93</v>
      </c>
      <c r="J87" s="19" t="str">
        <f t="shared" si="8"/>
        <v>负</v>
      </c>
    </row>
    <row r="88" spans="2:10">
      <c r="B88" s="7"/>
      <c r="C88" s="7"/>
      <c r="D88" s="7"/>
      <c r="E88" s="8"/>
      <c r="F88" s="7" t="s">
        <v>94</v>
      </c>
      <c r="G88" s="7">
        <v>89</v>
      </c>
      <c r="H88" s="7" t="s">
        <v>87</v>
      </c>
      <c r="I88" s="20"/>
      <c r="J88" s="19" t="str">
        <f t="shared" si="8"/>
        <v>胜</v>
      </c>
    </row>
    <row r="89" spans="2:10">
      <c r="B89" s="7"/>
      <c r="C89" s="7"/>
      <c r="D89" s="7"/>
      <c r="E89" s="8"/>
      <c r="F89" s="7" t="s">
        <v>94</v>
      </c>
      <c r="G89" s="7">
        <v>89</v>
      </c>
      <c r="H89" s="7" t="s">
        <v>117</v>
      </c>
      <c r="I89" s="7">
        <v>81.2</v>
      </c>
      <c r="J89" s="19" t="str">
        <f t="shared" si="8"/>
        <v>胜</v>
      </c>
    </row>
    <row r="90" spans="2:10">
      <c r="B90" s="7"/>
      <c r="C90" s="7"/>
      <c r="D90" s="7"/>
      <c r="E90" s="8"/>
      <c r="F90" s="7" t="s">
        <v>95</v>
      </c>
      <c r="G90" s="20"/>
      <c r="H90" s="7" t="s">
        <v>21</v>
      </c>
      <c r="I90" s="7">
        <v>91.7</v>
      </c>
      <c r="J90" s="19" t="str">
        <f t="shared" si="8"/>
        <v>负</v>
      </c>
    </row>
    <row r="91" spans="2:10">
      <c r="B91" s="7"/>
      <c r="C91" s="7"/>
      <c r="D91" s="7"/>
      <c r="E91" s="8"/>
      <c r="F91" s="7" t="s">
        <v>95</v>
      </c>
      <c r="G91" s="20"/>
      <c r="H91" s="7" t="s">
        <v>87</v>
      </c>
      <c r="I91" s="20"/>
      <c r="J91" s="19" t="str">
        <f t="shared" si="8"/>
        <v>平</v>
      </c>
    </row>
    <row r="92" spans="2:10">
      <c r="B92" s="7"/>
      <c r="C92" s="7"/>
      <c r="D92" s="7"/>
      <c r="E92" s="8"/>
      <c r="F92" s="7" t="s">
        <v>95</v>
      </c>
      <c r="G92" s="20"/>
      <c r="H92" s="7" t="s">
        <v>117</v>
      </c>
      <c r="I92" s="7">
        <v>46.7</v>
      </c>
      <c r="J92" s="19" t="str">
        <f t="shared" si="8"/>
        <v>负</v>
      </c>
    </row>
    <row r="93" spans="2:10">
      <c r="B93" s="7" t="s">
        <v>21</v>
      </c>
      <c r="C93" s="7">
        <f>COUNTA(F93:F104)</f>
        <v>12</v>
      </c>
      <c r="D93" s="5">
        <f>COUNTIF(J93:J104,"胜")</f>
        <v>11</v>
      </c>
      <c r="E93" s="6">
        <f>D93/C93</f>
        <v>0.916666666666667</v>
      </c>
      <c r="F93" s="7" t="s">
        <v>93</v>
      </c>
      <c r="G93" s="7">
        <v>89.3</v>
      </c>
      <c r="H93" s="7" t="s">
        <v>72</v>
      </c>
      <c r="I93" s="20"/>
      <c r="J93" s="19" t="str">
        <f t="shared" ref="J93:J104" si="9">IF(G93&gt;I93,"胜",IF(G93=I93,"平",IF(G93&lt;I93,"负")))</f>
        <v>胜</v>
      </c>
    </row>
    <row r="94" spans="2:10">
      <c r="B94" s="7"/>
      <c r="C94" s="7"/>
      <c r="D94" s="5"/>
      <c r="E94" s="6"/>
      <c r="F94" s="7" t="s">
        <v>93</v>
      </c>
      <c r="G94" s="7">
        <v>89.3</v>
      </c>
      <c r="H94" s="7" t="s">
        <v>87</v>
      </c>
      <c r="I94" s="7">
        <v>30.3</v>
      </c>
      <c r="J94" s="19" t="str">
        <f t="shared" si="9"/>
        <v>胜</v>
      </c>
    </row>
    <row r="95" spans="2:10">
      <c r="B95" s="7"/>
      <c r="C95" s="7"/>
      <c r="D95" s="5"/>
      <c r="E95" s="6"/>
      <c r="F95" s="7" t="s">
        <v>93</v>
      </c>
      <c r="G95" s="7">
        <v>89.3</v>
      </c>
      <c r="H95" s="7" t="s">
        <v>117</v>
      </c>
      <c r="I95" s="7">
        <v>71.1</v>
      </c>
      <c r="J95" s="19" t="str">
        <f t="shared" si="9"/>
        <v>胜</v>
      </c>
    </row>
    <row r="96" spans="2:10">
      <c r="B96" s="7"/>
      <c r="C96" s="7"/>
      <c r="D96" s="5"/>
      <c r="E96" s="6"/>
      <c r="F96" s="7" t="s">
        <v>94</v>
      </c>
      <c r="G96" s="7">
        <v>93</v>
      </c>
      <c r="H96" s="7" t="s">
        <v>72</v>
      </c>
      <c r="I96" s="7">
        <v>89</v>
      </c>
      <c r="J96" s="19" t="str">
        <f t="shared" si="9"/>
        <v>胜</v>
      </c>
    </row>
    <row r="97" spans="2:10">
      <c r="B97" s="7"/>
      <c r="C97" s="7"/>
      <c r="D97" s="5"/>
      <c r="E97" s="6"/>
      <c r="F97" s="7" t="s">
        <v>94</v>
      </c>
      <c r="G97" s="7">
        <v>93</v>
      </c>
      <c r="H97" s="7" t="s">
        <v>87</v>
      </c>
      <c r="I97" s="20"/>
      <c r="J97" s="19" t="str">
        <f t="shared" si="9"/>
        <v>胜</v>
      </c>
    </row>
    <row r="98" spans="2:10">
      <c r="B98" s="7"/>
      <c r="C98" s="7"/>
      <c r="D98" s="5"/>
      <c r="E98" s="6"/>
      <c r="F98" s="7" t="s">
        <v>94</v>
      </c>
      <c r="G98" s="7">
        <v>93</v>
      </c>
      <c r="H98" s="7" t="s">
        <v>117</v>
      </c>
      <c r="I98" s="7">
        <v>81.2</v>
      </c>
      <c r="J98" s="19" t="str">
        <f t="shared" si="9"/>
        <v>胜</v>
      </c>
    </row>
    <row r="99" spans="2:10">
      <c r="B99" s="7"/>
      <c r="C99" s="7"/>
      <c r="D99" s="5"/>
      <c r="E99" s="6"/>
      <c r="F99" s="7" t="s">
        <v>95</v>
      </c>
      <c r="G99" s="7">
        <v>91.7</v>
      </c>
      <c r="H99" s="7" t="s">
        <v>72</v>
      </c>
      <c r="I99" s="20"/>
      <c r="J99" s="19" t="str">
        <f t="shared" si="9"/>
        <v>胜</v>
      </c>
    </row>
    <row r="100" spans="2:10">
      <c r="B100" s="7"/>
      <c r="C100" s="7"/>
      <c r="D100" s="5"/>
      <c r="E100" s="6"/>
      <c r="F100" s="7" t="s">
        <v>95</v>
      </c>
      <c r="G100" s="7">
        <v>91.7</v>
      </c>
      <c r="H100" s="7" t="s">
        <v>87</v>
      </c>
      <c r="I100" s="20"/>
      <c r="J100" s="19" t="str">
        <f t="shared" si="9"/>
        <v>胜</v>
      </c>
    </row>
    <row r="101" spans="2:10">
      <c r="B101" s="7"/>
      <c r="C101" s="7"/>
      <c r="D101" s="5"/>
      <c r="E101" s="6"/>
      <c r="F101" s="7" t="s">
        <v>95</v>
      </c>
      <c r="G101" s="7">
        <v>91.7</v>
      </c>
      <c r="H101" s="7" t="s">
        <v>117</v>
      </c>
      <c r="I101" s="7">
        <v>46.7</v>
      </c>
      <c r="J101" s="19" t="str">
        <f t="shared" si="9"/>
        <v>胜</v>
      </c>
    </row>
    <row r="102" spans="2:10">
      <c r="B102" s="7"/>
      <c r="C102" s="7"/>
      <c r="D102" s="5"/>
      <c r="E102" s="6"/>
      <c r="F102" s="7" t="s">
        <v>119</v>
      </c>
      <c r="G102" s="7">
        <v>98.1</v>
      </c>
      <c r="H102" s="7" t="s">
        <v>26</v>
      </c>
      <c r="I102" s="7">
        <v>91.6</v>
      </c>
      <c r="J102" s="19" t="str">
        <f t="shared" si="9"/>
        <v>胜</v>
      </c>
    </row>
    <row r="103" spans="2:10">
      <c r="B103" s="7"/>
      <c r="C103" s="7"/>
      <c r="D103" s="5"/>
      <c r="E103" s="6"/>
      <c r="F103" s="7" t="s">
        <v>120</v>
      </c>
      <c r="G103" s="7">
        <v>96.9</v>
      </c>
      <c r="H103" s="7" t="s">
        <v>26</v>
      </c>
      <c r="I103" s="20"/>
      <c r="J103" s="19" t="str">
        <f t="shared" si="9"/>
        <v>胜</v>
      </c>
    </row>
    <row r="104" spans="2:10">
      <c r="B104" s="7"/>
      <c r="C104" s="7"/>
      <c r="D104" s="5"/>
      <c r="E104" s="6"/>
      <c r="F104" s="7" t="s">
        <v>142</v>
      </c>
      <c r="G104" s="7">
        <v>90.9</v>
      </c>
      <c r="H104" s="7" t="s">
        <v>141</v>
      </c>
      <c r="I104" s="7">
        <v>91.1</v>
      </c>
      <c r="J104" s="19" t="str">
        <f t="shared" si="9"/>
        <v>负</v>
      </c>
    </row>
    <row r="105" spans="2:10">
      <c r="B105" s="7" t="s">
        <v>87</v>
      </c>
      <c r="C105" s="7">
        <f>COUNTA(F105:F113)</f>
        <v>9</v>
      </c>
      <c r="D105" s="7">
        <f>COUNTIF(J105:J113,"胜")</f>
        <v>1</v>
      </c>
      <c r="E105" s="8">
        <f>D105/C105</f>
        <v>0.111111111111111</v>
      </c>
      <c r="F105" s="7" t="s">
        <v>93</v>
      </c>
      <c r="G105" s="7">
        <v>30.3</v>
      </c>
      <c r="H105" s="7" t="s">
        <v>72</v>
      </c>
      <c r="I105" s="20"/>
      <c r="J105" s="19" t="str">
        <f t="shared" ref="J105:J113" si="10">IF(G105&gt;I105,"胜",IF(G105=I105,"平",IF(G105&lt;I105,"负")))</f>
        <v>胜</v>
      </c>
    </row>
    <row r="106" spans="2:10">
      <c r="B106" s="7"/>
      <c r="C106" s="7"/>
      <c r="D106" s="7"/>
      <c r="E106" s="8"/>
      <c r="F106" s="7" t="s">
        <v>93</v>
      </c>
      <c r="G106" s="7">
        <v>30.3</v>
      </c>
      <c r="H106" s="7" t="s">
        <v>21</v>
      </c>
      <c r="I106" s="7">
        <v>89.3</v>
      </c>
      <c r="J106" s="19" t="str">
        <f t="shared" si="10"/>
        <v>负</v>
      </c>
    </row>
    <row r="107" spans="2:10">
      <c r="B107" s="7"/>
      <c r="C107" s="7"/>
      <c r="D107" s="7"/>
      <c r="E107" s="8"/>
      <c r="F107" s="7" t="s">
        <v>93</v>
      </c>
      <c r="G107" s="7">
        <v>30.3</v>
      </c>
      <c r="H107" s="7" t="s">
        <v>117</v>
      </c>
      <c r="I107" s="7">
        <v>71.1</v>
      </c>
      <c r="J107" s="19" t="str">
        <f t="shared" si="10"/>
        <v>负</v>
      </c>
    </row>
    <row r="108" spans="2:10">
      <c r="B108" s="7"/>
      <c r="C108" s="7"/>
      <c r="D108" s="7"/>
      <c r="E108" s="8"/>
      <c r="F108" s="7" t="s">
        <v>94</v>
      </c>
      <c r="G108" s="25"/>
      <c r="H108" s="7" t="s">
        <v>72</v>
      </c>
      <c r="I108" s="7">
        <v>89</v>
      </c>
      <c r="J108" s="19" t="str">
        <f t="shared" si="10"/>
        <v>负</v>
      </c>
    </row>
    <row r="109" spans="2:10">
      <c r="B109" s="7"/>
      <c r="C109" s="7"/>
      <c r="D109" s="7"/>
      <c r="E109" s="8"/>
      <c r="F109" s="7" t="s">
        <v>94</v>
      </c>
      <c r="G109" s="25"/>
      <c r="H109" s="7" t="s">
        <v>21</v>
      </c>
      <c r="I109" s="7">
        <v>93</v>
      </c>
      <c r="J109" s="19" t="str">
        <f t="shared" si="10"/>
        <v>负</v>
      </c>
    </row>
    <row r="110" spans="2:10">
      <c r="B110" s="7"/>
      <c r="C110" s="7"/>
      <c r="D110" s="7"/>
      <c r="E110" s="8"/>
      <c r="F110" s="7" t="s">
        <v>94</v>
      </c>
      <c r="G110" s="25"/>
      <c r="H110" s="7" t="s">
        <v>117</v>
      </c>
      <c r="I110" s="7">
        <v>81.2</v>
      </c>
      <c r="J110" s="19" t="str">
        <f t="shared" si="10"/>
        <v>负</v>
      </c>
    </row>
    <row r="111" spans="2:10">
      <c r="B111" s="7"/>
      <c r="C111" s="7"/>
      <c r="D111" s="7"/>
      <c r="E111" s="8"/>
      <c r="F111" s="7" t="s">
        <v>95</v>
      </c>
      <c r="G111" s="25"/>
      <c r="H111" s="7" t="s">
        <v>72</v>
      </c>
      <c r="I111" s="20"/>
      <c r="J111" s="19" t="str">
        <f t="shared" si="10"/>
        <v>平</v>
      </c>
    </row>
    <row r="112" spans="2:10">
      <c r="B112" s="7"/>
      <c r="C112" s="7"/>
      <c r="D112" s="7"/>
      <c r="E112" s="8"/>
      <c r="F112" s="7" t="s">
        <v>95</v>
      </c>
      <c r="G112" s="25"/>
      <c r="H112" s="7" t="s">
        <v>21</v>
      </c>
      <c r="I112" s="7">
        <v>91.7</v>
      </c>
      <c r="J112" s="19" t="str">
        <f t="shared" si="10"/>
        <v>负</v>
      </c>
    </row>
    <row r="113" spans="2:10">
      <c r="B113" s="7"/>
      <c r="C113" s="7"/>
      <c r="D113" s="7"/>
      <c r="E113" s="8"/>
      <c r="F113" s="7" t="s">
        <v>95</v>
      </c>
      <c r="G113" s="25"/>
      <c r="H113" s="7" t="s">
        <v>117</v>
      </c>
      <c r="I113" s="7">
        <v>46.7</v>
      </c>
      <c r="J113" s="19" t="str">
        <f t="shared" si="10"/>
        <v>负</v>
      </c>
    </row>
    <row r="114" spans="2:10">
      <c r="B114" s="7" t="s">
        <v>117</v>
      </c>
      <c r="C114" s="7">
        <f>COUNTA(F114:F124)</f>
        <v>11</v>
      </c>
      <c r="D114" s="5">
        <f>COUNTIF(J114:J124,"胜")</f>
        <v>5</v>
      </c>
      <c r="E114" s="6">
        <f>D114/C114</f>
        <v>0.454545454545455</v>
      </c>
      <c r="F114" s="7" t="s">
        <v>93</v>
      </c>
      <c r="G114" s="7">
        <v>71.1</v>
      </c>
      <c r="H114" s="7" t="s">
        <v>72</v>
      </c>
      <c r="I114" s="20"/>
      <c r="J114" s="19" t="str">
        <f t="shared" ref="J114:J124" si="11">IF(G114&gt;I114,"胜",IF(G114=I114,"平",IF(G114&lt;I114,"负")))</f>
        <v>胜</v>
      </c>
    </row>
    <row r="115" spans="2:10">
      <c r="B115" s="7"/>
      <c r="C115" s="7"/>
      <c r="D115" s="5"/>
      <c r="E115" s="6"/>
      <c r="F115" s="7" t="s">
        <v>93</v>
      </c>
      <c r="G115" s="7">
        <v>71.1</v>
      </c>
      <c r="H115" s="7" t="s">
        <v>21</v>
      </c>
      <c r="I115" s="7">
        <v>89.3</v>
      </c>
      <c r="J115" s="19" t="str">
        <f t="shared" si="11"/>
        <v>负</v>
      </c>
    </row>
    <row r="116" spans="2:10">
      <c r="B116" s="7"/>
      <c r="C116" s="7"/>
      <c r="D116" s="5"/>
      <c r="E116" s="6"/>
      <c r="F116" s="7" t="s">
        <v>93</v>
      </c>
      <c r="G116" s="7">
        <v>71.1</v>
      </c>
      <c r="H116" s="7" t="s">
        <v>87</v>
      </c>
      <c r="I116" s="7">
        <v>30.3</v>
      </c>
      <c r="J116" s="19" t="str">
        <f t="shared" si="11"/>
        <v>胜</v>
      </c>
    </row>
    <row r="117" spans="2:10">
      <c r="B117" s="7"/>
      <c r="C117" s="7"/>
      <c r="D117" s="5"/>
      <c r="E117" s="6"/>
      <c r="F117" s="7" t="s">
        <v>94</v>
      </c>
      <c r="G117" s="7">
        <v>81.2</v>
      </c>
      <c r="H117" s="7" t="s">
        <v>72</v>
      </c>
      <c r="I117" s="7">
        <v>89</v>
      </c>
      <c r="J117" s="19" t="str">
        <f t="shared" si="11"/>
        <v>负</v>
      </c>
    </row>
    <row r="118" spans="2:10">
      <c r="B118" s="7"/>
      <c r="C118" s="7"/>
      <c r="D118" s="5"/>
      <c r="E118" s="6"/>
      <c r="F118" s="7" t="s">
        <v>94</v>
      </c>
      <c r="G118" s="7">
        <v>81.2</v>
      </c>
      <c r="H118" s="7" t="s">
        <v>21</v>
      </c>
      <c r="I118" s="7">
        <v>93</v>
      </c>
      <c r="J118" s="19" t="str">
        <f t="shared" si="11"/>
        <v>负</v>
      </c>
    </row>
    <row r="119" spans="2:10">
      <c r="B119" s="7"/>
      <c r="C119" s="7"/>
      <c r="D119" s="5"/>
      <c r="E119" s="6"/>
      <c r="F119" s="7" t="s">
        <v>94</v>
      </c>
      <c r="G119" s="7">
        <v>81.2</v>
      </c>
      <c r="H119" s="7" t="s">
        <v>87</v>
      </c>
      <c r="I119" s="20"/>
      <c r="J119" s="19" t="str">
        <f t="shared" si="11"/>
        <v>胜</v>
      </c>
    </row>
    <row r="120" spans="2:10">
      <c r="B120" s="7"/>
      <c r="C120" s="7"/>
      <c r="D120" s="5"/>
      <c r="E120" s="6"/>
      <c r="F120" s="7" t="s">
        <v>95</v>
      </c>
      <c r="G120" s="7">
        <v>46.7</v>
      </c>
      <c r="H120" s="7" t="s">
        <v>72</v>
      </c>
      <c r="I120" s="20"/>
      <c r="J120" s="19" t="str">
        <f t="shared" si="11"/>
        <v>胜</v>
      </c>
    </row>
    <row r="121" spans="2:10">
      <c r="B121" s="7"/>
      <c r="C121" s="7"/>
      <c r="D121" s="5"/>
      <c r="E121" s="6"/>
      <c r="F121" s="7" t="s">
        <v>95</v>
      </c>
      <c r="G121" s="7">
        <v>46.7</v>
      </c>
      <c r="H121" s="7" t="s">
        <v>21</v>
      </c>
      <c r="I121" s="7">
        <v>91.7</v>
      </c>
      <c r="J121" s="19" t="str">
        <f t="shared" si="11"/>
        <v>负</v>
      </c>
    </row>
    <row r="122" spans="2:10">
      <c r="B122" s="7"/>
      <c r="C122" s="7"/>
      <c r="D122" s="5"/>
      <c r="E122" s="6"/>
      <c r="F122" s="7" t="s">
        <v>95</v>
      </c>
      <c r="G122" s="7">
        <v>46.7</v>
      </c>
      <c r="H122" s="7" t="s">
        <v>87</v>
      </c>
      <c r="I122" s="20"/>
      <c r="J122" s="19" t="str">
        <f t="shared" si="11"/>
        <v>胜</v>
      </c>
    </row>
    <row r="123" spans="2:10">
      <c r="B123" s="7"/>
      <c r="C123" s="7"/>
      <c r="D123" s="5"/>
      <c r="E123" s="6"/>
      <c r="F123" s="7" t="s">
        <v>119</v>
      </c>
      <c r="G123" s="7">
        <v>71.2</v>
      </c>
      <c r="H123" s="7" t="s">
        <v>38</v>
      </c>
      <c r="I123" s="7">
        <v>97.7</v>
      </c>
      <c r="J123" s="19" t="str">
        <f t="shared" si="11"/>
        <v>负</v>
      </c>
    </row>
    <row r="124" spans="2:10">
      <c r="B124" s="7"/>
      <c r="C124" s="7"/>
      <c r="D124" s="5"/>
      <c r="E124" s="6"/>
      <c r="F124" s="7" t="s">
        <v>120</v>
      </c>
      <c r="G124" s="7">
        <v>82</v>
      </c>
      <c r="H124" s="7" t="s">
        <v>38</v>
      </c>
      <c r="I124" s="7">
        <v>96.4</v>
      </c>
      <c r="J124" s="19" t="str">
        <f t="shared" si="11"/>
        <v>负</v>
      </c>
    </row>
    <row r="125" spans="2:10">
      <c r="B125" s="7" t="s">
        <v>141</v>
      </c>
      <c r="C125" s="7">
        <f>COUNTA(F125:F137)</f>
        <v>13</v>
      </c>
      <c r="D125" s="5">
        <f>COUNTIF(J125:J137,"胜")</f>
        <v>11</v>
      </c>
      <c r="E125" s="6">
        <f>D125/C125</f>
        <v>0.846153846153846</v>
      </c>
      <c r="F125" s="7" t="s">
        <v>93</v>
      </c>
      <c r="G125" s="7">
        <v>90.3</v>
      </c>
      <c r="H125" s="7" t="s">
        <v>39</v>
      </c>
      <c r="I125" s="7">
        <v>91.2</v>
      </c>
      <c r="J125" s="19" t="str">
        <f t="shared" ref="J125:J137" si="12">IF(G125&gt;I125,"胜",IF(G125=I125,"平",IF(G125&lt;I125,"负")))</f>
        <v>负</v>
      </c>
    </row>
    <row r="126" spans="2:10">
      <c r="B126" s="7"/>
      <c r="C126" s="7"/>
      <c r="D126" s="5"/>
      <c r="E126" s="6"/>
      <c r="F126" s="7" t="s">
        <v>93</v>
      </c>
      <c r="G126" s="7">
        <v>90.3</v>
      </c>
      <c r="H126" s="7" t="s">
        <v>20</v>
      </c>
      <c r="I126" s="7">
        <v>81.9</v>
      </c>
      <c r="J126" s="19" t="str">
        <f t="shared" si="12"/>
        <v>胜</v>
      </c>
    </row>
    <row r="127" spans="2:10">
      <c r="B127" s="7"/>
      <c r="C127" s="7"/>
      <c r="D127" s="5"/>
      <c r="E127" s="6"/>
      <c r="F127" s="7" t="s">
        <v>93</v>
      </c>
      <c r="G127" s="7">
        <v>90.3</v>
      </c>
      <c r="H127" s="7" t="s">
        <v>132</v>
      </c>
      <c r="I127" s="7">
        <v>84.3</v>
      </c>
      <c r="J127" s="19" t="str">
        <f t="shared" si="12"/>
        <v>胜</v>
      </c>
    </row>
    <row r="128" spans="2:10">
      <c r="B128" s="7"/>
      <c r="C128" s="7"/>
      <c r="D128" s="5"/>
      <c r="E128" s="6"/>
      <c r="F128" s="7" t="s">
        <v>94</v>
      </c>
      <c r="G128" s="7">
        <v>91.9</v>
      </c>
      <c r="H128" s="7" t="s">
        <v>39</v>
      </c>
      <c r="I128" s="7">
        <v>91.2</v>
      </c>
      <c r="J128" s="19" t="str">
        <f t="shared" si="12"/>
        <v>胜</v>
      </c>
    </row>
    <row r="129" spans="2:10">
      <c r="B129" s="7"/>
      <c r="C129" s="7"/>
      <c r="D129" s="5"/>
      <c r="E129" s="6"/>
      <c r="F129" s="7" t="s">
        <v>94</v>
      </c>
      <c r="G129" s="7">
        <v>91.9</v>
      </c>
      <c r="H129" s="7" t="s">
        <v>20</v>
      </c>
      <c r="I129" s="20"/>
      <c r="J129" s="19" t="str">
        <f t="shared" si="12"/>
        <v>胜</v>
      </c>
    </row>
    <row r="130" spans="2:10">
      <c r="B130" s="7"/>
      <c r="C130" s="7"/>
      <c r="D130" s="5"/>
      <c r="E130" s="6"/>
      <c r="F130" s="7" t="s">
        <v>94</v>
      </c>
      <c r="G130" s="7">
        <v>91.9</v>
      </c>
      <c r="H130" s="7" t="s">
        <v>132</v>
      </c>
      <c r="I130" s="7">
        <v>79.8</v>
      </c>
      <c r="J130" s="19" t="str">
        <f t="shared" si="12"/>
        <v>胜</v>
      </c>
    </row>
    <row r="131" spans="2:10">
      <c r="B131" s="7"/>
      <c r="C131" s="7"/>
      <c r="D131" s="5"/>
      <c r="E131" s="6"/>
      <c r="F131" s="7" t="s">
        <v>95</v>
      </c>
      <c r="G131" s="7">
        <v>90.8</v>
      </c>
      <c r="H131" s="7" t="s">
        <v>39</v>
      </c>
      <c r="I131" s="7">
        <v>93.6</v>
      </c>
      <c r="J131" s="19" t="str">
        <f t="shared" si="12"/>
        <v>负</v>
      </c>
    </row>
    <row r="132" spans="2:10">
      <c r="B132" s="7"/>
      <c r="C132" s="7"/>
      <c r="D132" s="5"/>
      <c r="E132" s="6"/>
      <c r="F132" s="7" t="s">
        <v>95</v>
      </c>
      <c r="G132" s="7">
        <v>90.8</v>
      </c>
      <c r="H132" s="7" t="s">
        <v>20</v>
      </c>
      <c r="I132" s="20"/>
      <c r="J132" s="19" t="str">
        <f t="shared" si="12"/>
        <v>胜</v>
      </c>
    </row>
    <row r="133" spans="2:10">
      <c r="B133" s="7"/>
      <c r="C133" s="7"/>
      <c r="D133" s="5"/>
      <c r="E133" s="6"/>
      <c r="F133" s="7" t="s">
        <v>95</v>
      </c>
      <c r="G133" s="7">
        <v>90.8</v>
      </c>
      <c r="H133" s="7" t="s">
        <v>132</v>
      </c>
      <c r="I133" s="7">
        <v>84.2</v>
      </c>
      <c r="J133" s="19" t="str">
        <f t="shared" si="12"/>
        <v>胜</v>
      </c>
    </row>
    <row r="134" spans="2:10">
      <c r="B134" s="7"/>
      <c r="C134" s="7"/>
      <c r="D134" s="5"/>
      <c r="E134" s="6"/>
      <c r="F134" s="7" t="s">
        <v>119</v>
      </c>
      <c r="G134" s="7">
        <v>98.3</v>
      </c>
      <c r="H134" s="7" t="s">
        <v>116</v>
      </c>
      <c r="I134" s="7">
        <v>96.9</v>
      </c>
      <c r="J134" s="19" t="str">
        <f t="shared" si="12"/>
        <v>胜</v>
      </c>
    </row>
    <row r="135" spans="2:10">
      <c r="B135" s="7"/>
      <c r="C135" s="7"/>
      <c r="D135" s="5"/>
      <c r="E135" s="6"/>
      <c r="F135" s="7" t="s">
        <v>120</v>
      </c>
      <c r="G135" s="7">
        <v>95.9</v>
      </c>
      <c r="H135" s="7" t="s">
        <v>116</v>
      </c>
      <c r="I135" s="7">
        <v>87.3</v>
      </c>
      <c r="J135" s="19" t="str">
        <f t="shared" si="12"/>
        <v>胜</v>
      </c>
    </row>
    <row r="136" spans="2:10">
      <c r="B136" s="7"/>
      <c r="C136" s="7"/>
      <c r="D136" s="5"/>
      <c r="E136" s="6"/>
      <c r="F136" s="7" t="s">
        <v>142</v>
      </c>
      <c r="G136" s="7">
        <v>91.1</v>
      </c>
      <c r="H136" s="7" t="s">
        <v>21</v>
      </c>
      <c r="I136" s="7">
        <v>90.9</v>
      </c>
      <c r="J136" s="19" t="str">
        <f t="shared" si="12"/>
        <v>胜</v>
      </c>
    </row>
    <row r="137" spans="2:10">
      <c r="B137" s="7"/>
      <c r="C137" s="7"/>
      <c r="D137" s="5"/>
      <c r="E137" s="6"/>
      <c r="F137" s="7" t="s">
        <v>143</v>
      </c>
      <c r="G137" s="7">
        <v>92.4</v>
      </c>
      <c r="H137" s="7" t="s">
        <v>39</v>
      </c>
      <c r="I137" s="7">
        <v>92</v>
      </c>
      <c r="J137" s="19" t="str">
        <f t="shared" si="12"/>
        <v>胜</v>
      </c>
    </row>
    <row r="138" spans="2:10">
      <c r="B138" s="7" t="s">
        <v>39</v>
      </c>
      <c r="C138" s="7">
        <f>COUNTA(F138:F150)</f>
        <v>13</v>
      </c>
      <c r="D138" s="5">
        <f>COUNTIF(J138:J150,"胜")</f>
        <v>11</v>
      </c>
      <c r="E138" s="6">
        <f>D138/C138</f>
        <v>0.846153846153846</v>
      </c>
      <c r="F138" s="7" t="s">
        <v>93</v>
      </c>
      <c r="G138" s="7">
        <v>91.2</v>
      </c>
      <c r="H138" s="7" t="s">
        <v>74</v>
      </c>
      <c r="I138" s="7">
        <v>90.3</v>
      </c>
      <c r="J138" s="19" t="str">
        <f t="shared" ref="J138:J150" si="13">IF(G138&gt;I138,"胜",IF(G138=I138,"平",IF(G138&lt;I138,"负")))</f>
        <v>胜</v>
      </c>
    </row>
    <row r="139" spans="2:10">
      <c r="B139" s="7"/>
      <c r="C139" s="7"/>
      <c r="D139" s="5"/>
      <c r="E139" s="6"/>
      <c r="F139" s="7" t="s">
        <v>93</v>
      </c>
      <c r="G139" s="7">
        <v>91.2</v>
      </c>
      <c r="H139" s="7" t="s">
        <v>20</v>
      </c>
      <c r="I139" s="7">
        <v>81.9</v>
      </c>
      <c r="J139" s="19" t="str">
        <f t="shared" si="13"/>
        <v>胜</v>
      </c>
    </row>
    <row r="140" spans="2:10">
      <c r="B140" s="7"/>
      <c r="C140" s="7"/>
      <c r="D140" s="5"/>
      <c r="E140" s="6"/>
      <c r="F140" s="7" t="s">
        <v>93</v>
      </c>
      <c r="G140" s="7">
        <v>91.2</v>
      </c>
      <c r="H140" s="7" t="s">
        <v>132</v>
      </c>
      <c r="I140" s="7">
        <v>84.3</v>
      </c>
      <c r="J140" s="19" t="str">
        <f t="shared" si="13"/>
        <v>胜</v>
      </c>
    </row>
    <row r="141" spans="2:10">
      <c r="B141" s="7"/>
      <c r="C141" s="7"/>
      <c r="D141" s="5"/>
      <c r="E141" s="6"/>
      <c r="F141" s="7" t="s">
        <v>94</v>
      </c>
      <c r="G141" s="7">
        <v>91.2</v>
      </c>
      <c r="H141" s="7" t="s">
        <v>74</v>
      </c>
      <c r="I141" s="7">
        <v>91.9</v>
      </c>
      <c r="J141" s="19" t="str">
        <f t="shared" si="13"/>
        <v>负</v>
      </c>
    </row>
    <row r="142" spans="2:10">
      <c r="B142" s="7"/>
      <c r="C142" s="7"/>
      <c r="D142" s="5"/>
      <c r="E142" s="6"/>
      <c r="F142" s="7" t="s">
        <v>94</v>
      </c>
      <c r="G142" s="7">
        <v>91.2</v>
      </c>
      <c r="H142" s="7" t="s">
        <v>20</v>
      </c>
      <c r="I142" s="20"/>
      <c r="J142" s="19" t="str">
        <f t="shared" si="13"/>
        <v>胜</v>
      </c>
    </row>
    <row r="143" spans="2:10">
      <c r="B143" s="7"/>
      <c r="C143" s="7"/>
      <c r="D143" s="5"/>
      <c r="E143" s="6"/>
      <c r="F143" s="7" t="s">
        <v>94</v>
      </c>
      <c r="G143" s="7">
        <v>91.2</v>
      </c>
      <c r="H143" s="7" t="s">
        <v>132</v>
      </c>
      <c r="I143" s="7">
        <v>79.8</v>
      </c>
      <c r="J143" s="19" t="str">
        <f t="shared" si="13"/>
        <v>胜</v>
      </c>
    </row>
    <row r="144" spans="2:10">
      <c r="B144" s="7"/>
      <c r="C144" s="7"/>
      <c r="D144" s="5"/>
      <c r="E144" s="6"/>
      <c r="F144" s="7" t="s">
        <v>95</v>
      </c>
      <c r="G144" s="7">
        <v>93.6</v>
      </c>
      <c r="H144" s="7" t="s">
        <v>74</v>
      </c>
      <c r="I144" s="7">
        <v>90.8</v>
      </c>
      <c r="J144" s="19" t="str">
        <f t="shared" si="13"/>
        <v>胜</v>
      </c>
    </row>
    <row r="145" spans="2:10">
      <c r="B145" s="7"/>
      <c r="C145" s="7"/>
      <c r="D145" s="5"/>
      <c r="E145" s="6"/>
      <c r="F145" s="7" t="s">
        <v>95</v>
      </c>
      <c r="G145" s="7">
        <v>93.6</v>
      </c>
      <c r="H145" s="7" t="s">
        <v>20</v>
      </c>
      <c r="I145" s="20"/>
      <c r="J145" s="19" t="str">
        <f t="shared" si="13"/>
        <v>胜</v>
      </c>
    </row>
    <row r="146" spans="2:10">
      <c r="B146" s="7"/>
      <c r="C146" s="7"/>
      <c r="D146" s="5"/>
      <c r="E146" s="6"/>
      <c r="F146" s="7" t="s">
        <v>95</v>
      </c>
      <c r="G146" s="7">
        <v>93.6</v>
      </c>
      <c r="H146" s="7" t="s">
        <v>132</v>
      </c>
      <c r="I146" s="7">
        <v>84.2</v>
      </c>
      <c r="J146" s="19" t="str">
        <f t="shared" si="13"/>
        <v>胜</v>
      </c>
    </row>
    <row r="147" spans="2:10">
      <c r="B147" s="7"/>
      <c r="C147" s="7"/>
      <c r="D147" s="5"/>
      <c r="E147" s="6"/>
      <c r="F147" s="7" t="s">
        <v>119</v>
      </c>
      <c r="G147" s="7">
        <v>94.2</v>
      </c>
      <c r="H147" s="7" t="s">
        <v>115</v>
      </c>
      <c r="I147" s="7">
        <v>92.5</v>
      </c>
      <c r="J147" s="19" t="str">
        <f t="shared" si="13"/>
        <v>胜</v>
      </c>
    </row>
    <row r="148" spans="2:10">
      <c r="B148" s="7"/>
      <c r="C148" s="7"/>
      <c r="D148" s="5"/>
      <c r="E148" s="6"/>
      <c r="F148" s="7" t="s">
        <v>120</v>
      </c>
      <c r="G148" s="7">
        <v>97.7</v>
      </c>
      <c r="H148" s="7" t="s">
        <v>115</v>
      </c>
      <c r="I148" s="7">
        <v>92.1</v>
      </c>
      <c r="J148" s="19" t="str">
        <f t="shared" si="13"/>
        <v>胜</v>
      </c>
    </row>
    <row r="149" spans="2:10">
      <c r="B149" s="7"/>
      <c r="C149" s="7"/>
      <c r="D149" s="5"/>
      <c r="E149" s="6"/>
      <c r="F149" s="7" t="s">
        <v>142</v>
      </c>
      <c r="G149" s="7">
        <v>94.2</v>
      </c>
      <c r="H149" s="7" t="s">
        <v>38</v>
      </c>
      <c r="I149" s="7">
        <v>91.5</v>
      </c>
      <c r="J149" s="19" t="str">
        <f t="shared" si="13"/>
        <v>胜</v>
      </c>
    </row>
    <row r="150" spans="2:10">
      <c r="B150" s="7"/>
      <c r="C150" s="7"/>
      <c r="D150" s="5"/>
      <c r="E150" s="6"/>
      <c r="F150" s="7" t="s">
        <v>143</v>
      </c>
      <c r="G150" s="7">
        <v>92</v>
      </c>
      <c r="H150" s="7" t="s">
        <v>141</v>
      </c>
      <c r="I150" s="7">
        <v>92.4</v>
      </c>
      <c r="J150" s="19" t="str">
        <f t="shared" si="13"/>
        <v>负</v>
      </c>
    </row>
    <row r="151" spans="2:10">
      <c r="B151" s="7" t="s">
        <v>20</v>
      </c>
      <c r="C151" s="7">
        <f>COUNTA(F151:F159)</f>
        <v>9</v>
      </c>
      <c r="D151" s="7">
        <f>COUNTIF(J151:J159,"胜")</f>
        <v>0</v>
      </c>
      <c r="E151" s="8">
        <f>D151/C151</f>
        <v>0</v>
      </c>
      <c r="F151" s="7" t="s">
        <v>93</v>
      </c>
      <c r="G151" s="7">
        <v>81.9</v>
      </c>
      <c r="H151" s="7" t="s">
        <v>74</v>
      </c>
      <c r="I151" s="7">
        <v>90.3</v>
      </c>
      <c r="J151" s="19" t="str">
        <f t="shared" ref="J151:J159" si="14">IF(G151&gt;I151,"胜",IF(G151=I151,"平",IF(G151&lt;I151,"负")))</f>
        <v>负</v>
      </c>
    </row>
    <row r="152" spans="2:10">
      <c r="B152" s="7"/>
      <c r="C152" s="7"/>
      <c r="D152" s="7"/>
      <c r="E152" s="8"/>
      <c r="F152" s="7" t="s">
        <v>93</v>
      </c>
      <c r="G152" s="7">
        <v>81.9</v>
      </c>
      <c r="H152" s="7" t="s">
        <v>39</v>
      </c>
      <c r="I152" s="7">
        <v>91.2</v>
      </c>
      <c r="J152" s="19" t="str">
        <f t="shared" si="14"/>
        <v>负</v>
      </c>
    </row>
    <row r="153" spans="2:10">
      <c r="B153" s="7"/>
      <c r="C153" s="7"/>
      <c r="D153" s="7"/>
      <c r="E153" s="8"/>
      <c r="F153" s="7" t="s">
        <v>93</v>
      </c>
      <c r="G153" s="7">
        <v>81.9</v>
      </c>
      <c r="H153" s="7" t="s">
        <v>132</v>
      </c>
      <c r="I153" s="7">
        <v>84.3</v>
      </c>
      <c r="J153" s="19" t="str">
        <f t="shared" si="14"/>
        <v>负</v>
      </c>
    </row>
    <row r="154" spans="2:10">
      <c r="B154" s="7"/>
      <c r="C154" s="7"/>
      <c r="D154" s="7"/>
      <c r="E154" s="8"/>
      <c r="F154" s="7" t="s">
        <v>94</v>
      </c>
      <c r="G154" s="25"/>
      <c r="H154" s="7" t="s">
        <v>74</v>
      </c>
      <c r="I154" s="7">
        <v>91.9</v>
      </c>
      <c r="J154" s="19" t="str">
        <f t="shared" si="14"/>
        <v>负</v>
      </c>
    </row>
    <row r="155" spans="2:10">
      <c r="B155" s="7"/>
      <c r="C155" s="7"/>
      <c r="D155" s="7"/>
      <c r="E155" s="8"/>
      <c r="F155" s="7" t="s">
        <v>94</v>
      </c>
      <c r="G155" s="25"/>
      <c r="H155" s="7" t="s">
        <v>39</v>
      </c>
      <c r="I155" s="7">
        <v>91.2</v>
      </c>
      <c r="J155" s="19" t="str">
        <f t="shared" si="14"/>
        <v>负</v>
      </c>
    </row>
    <row r="156" spans="2:10">
      <c r="B156" s="7"/>
      <c r="C156" s="7"/>
      <c r="D156" s="7"/>
      <c r="E156" s="8"/>
      <c r="F156" s="7" t="s">
        <v>94</v>
      </c>
      <c r="G156" s="25"/>
      <c r="H156" s="7" t="s">
        <v>132</v>
      </c>
      <c r="I156" s="7">
        <v>79.8</v>
      </c>
      <c r="J156" s="19" t="str">
        <f t="shared" si="14"/>
        <v>负</v>
      </c>
    </row>
    <row r="157" spans="2:10">
      <c r="B157" s="7"/>
      <c r="C157" s="7"/>
      <c r="D157" s="7"/>
      <c r="E157" s="8"/>
      <c r="F157" s="7" t="s">
        <v>95</v>
      </c>
      <c r="G157" s="25"/>
      <c r="H157" s="7" t="s">
        <v>74</v>
      </c>
      <c r="I157" s="7">
        <v>90.8</v>
      </c>
      <c r="J157" s="19" t="str">
        <f t="shared" si="14"/>
        <v>负</v>
      </c>
    </row>
    <row r="158" spans="2:10">
      <c r="B158" s="7"/>
      <c r="C158" s="7"/>
      <c r="D158" s="7"/>
      <c r="E158" s="8"/>
      <c r="F158" s="7" t="s">
        <v>95</v>
      </c>
      <c r="G158" s="25"/>
      <c r="H158" s="7" t="s">
        <v>39</v>
      </c>
      <c r="I158" s="7">
        <v>93.6</v>
      </c>
      <c r="J158" s="19" t="str">
        <f t="shared" si="14"/>
        <v>负</v>
      </c>
    </row>
    <row r="159" spans="2:10">
      <c r="B159" s="7"/>
      <c r="C159" s="7"/>
      <c r="D159" s="7"/>
      <c r="E159" s="8"/>
      <c r="F159" s="7" t="s">
        <v>95</v>
      </c>
      <c r="G159" s="25"/>
      <c r="H159" s="7" t="s">
        <v>132</v>
      </c>
      <c r="I159" s="7">
        <v>84.2</v>
      </c>
      <c r="J159" s="19" t="str">
        <f t="shared" si="14"/>
        <v>负</v>
      </c>
    </row>
    <row r="160" spans="2:10">
      <c r="B160" s="7" t="s">
        <v>132</v>
      </c>
      <c r="C160" s="7">
        <f>COUNTA(F160:F168)</f>
        <v>9</v>
      </c>
      <c r="D160" s="7">
        <f>COUNTIF(J160:J168,"胜")</f>
        <v>3</v>
      </c>
      <c r="E160" s="8">
        <f>D160/C160</f>
        <v>0.333333333333333</v>
      </c>
      <c r="F160" s="7" t="s">
        <v>93</v>
      </c>
      <c r="G160" s="7">
        <v>84.3</v>
      </c>
      <c r="H160" s="7" t="s">
        <v>74</v>
      </c>
      <c r="I160" s="7">
        <v>90.3</v>
      </c>
      <c r="J160" s="19" t="str">
        <f t="shared" ref="J160:J168" si="15">IF(G160&gt;I160,"胜",IF(G160=I160,"平",IF(G160&lt;I160,"负")))</f>
        <v>负</v>
      </c>
    </row>
    <row r="161" spans="2:10">
      <c r="B161" s="7"/>
      <c r="C161" s="7"/>
      <c r="D161" s="7"/>
      <c r="E161" s="8"/>
      <c r="F161" s="7" t="s">
        <v>93</v>
      </c>
      <c r="G161" s="7">
        <v>84.3</v>
      </c>
      <c r="H161" s="7" t="s">
        <v>39</v>
      </c>
      <c r="I161" s="7">
        <v>91.2</v>
      </c>
      <c r="J161" s="19" t="str">
        <f t="shared" si="15"/>
        <v>负</v>
      </c>
    </row>
    <row r="162" spans="2:10">
      <c r="B162" s="7"/>
      <c r="C162" s="7"/>
      <c r="D162" s="7"/>
      <c r="E162" s="8"/>
      <c r="F162" s="7" t="s">
        <v>93</v>
      </c>
      <c r="G162" s="7">
        <v>84.3</v>
      </c>
      <c r="H162" s="7" t="s">
        <v>20</v>
      </c>
      <c r="I162" s="7">
        <v>81.9</v>
      </c>
      <c r="J162" s="19" t="str">
        <f t="shared" si="15"/>
        <v>胜</v>
      </c>
    </row>
    <row r="163" spans="2:10">
      <c r="B163" s="7"/>
      <c r="C163" s="7"/>
      <c r="D163" s="7"/>
      <c r="E163" s="8"/>
      <c r="F163" s="7" t="s">
        <v>94</v>
      </c>
      <c r="G163" s="7">
        <v>79.8</v>
      </c>
      <c r="H163" s="7" t="s">
        <v>74</v>
      </c>
      <c r="I163" s="7">
        <v>91.9</v>
      </c>
      <c r="J163" s="19" t="str">
        <f t="shared" si="15"/>
        <v>负</v>
      </c>
    </row>
    <row r="164" spans="2:10">
      <c r="B164" s="7"/>
      <c r="C164" s="7"/>
      <c r="D164" s="7"/>
      <c r="E164" s="8"/>
      <c r="F164" s="7" t="s">
        <v>94</v>
      </c>
      <c r="G164" s="7">
        <v>79.8</v>
      </c>
      <c r="H164" s="7" t="s">
        <v>39</v>
      </c>
      <c r="I164" s="7">
        <v>91.2</v>
      </c>
      <c r="J164" s="19" t="str">
        <f t="shared" si="15"/>
        <v>负</v>
      </c>
    </row>
    <row r="165" spans="2:10">
      <c r="B165" s="7"/>
      <c r="C165" s="7"/>
      <c r="D165" s="7"/>
      <c r="E165" s="8"/>
      <c r="F165" s="7" t="s">
        <v>94</v>
      </c>
      <c r="G165" s="7">
        <v>79.8</v>
      </c>
      <c r="H165" s="7" t="s">
        <v>20</v>
      </c>
      <c r="I165" s="20"/>
      <c r="J165" s="19" t="str">
        <f t="shared" si="15"/>
        <v>胜</v>
      </c>
    </row>
    <row r="166" spans="2:10">
      <c r="B166" s="7"/>
      <c r="C166" s="7"/>
      <c r="D166" s="7"/>
      <c r="E166" s="8"/>
      <c r="F166" s="7" t="s">
        <v>95</v>
      </c>
      <c r="G166" s="7">
        <v>84.2</v>
      </c>
      <c r="H166" s="7" t="s">
        <v>74</v>
      </c>
      <c r="I166" s="7">
        <v>90.8</v>
      </c>
      <c r="J166" s="19" t="str">
        <f t="shared" si="15"/>
        <v>负</v>
      </c>
    </row>
    <row r="167" spans="2:10">
      <c r="B167" s="7"/>
      <c r="C167" s="7"/>
      <c r="D167" s="7"/>
      <c r="E167" s="8"/>
      <c r="F167" s="7" t="s">
        <v>95</v>
      </c>
      <c r="G167" s="7">
        <v>84.2</v>
      </c>
      <c r="H167" s="7" t="s">
        <v>39</v>
      </c>
      <c r="I167" s="7">
        <v>93.6</v>
      </c>
      <c r="J167" s="19" t="str">
        <f t="shared" si="15"/>
        <v>负</v>
      </c>
    </row>
    <row r="168" spans="2:10">
      <c r="B168" s="7"/>
      <c r="C168" s="7"/>
      <c r="D168" s="7"/>
      <c r="E168" s="8"/>
      <c r="F168" s="7" t="s">
        <v>95</v>
      </c>
      <c r="G168" s="7">
        <v>84.2</v>
      </c>
      <c r="H168" s="7" t="s">
        <v>20</v>
      </c>
      <c r="I168" s="20"/>
      <c r="J168" s="19" t="str">
        <f t="shared" si="15"/>
        <v>胜</v>
      </c>
    </row>
  </sheetData>
  <mergeCells count="64">
    <mergeCell ref="B3:B13"/>
    <mergeCell ref="B14:B22"/>
    <mergeCell ref="B23:B33"/>
    <mergeCell ref="B34:B42"/>
    <mergeCell ref="B43:B53"/>
    <mergeCell ref="B54:B65"/>
    <mergeCell ref="B66:B74"/>
    <mergeCell ref="B75:B83"/>
    <mergeCell ref="B84:B92"/>
    <mergeCell ref="B93:B104"/>
    <mergeCell ref="B105:B113"/>
    <mergeCell ref="B114:B124"/>
    <mergeCell ref="B125:B137"/>
    <mergeCell ref="B138:B150"/>
    <mergeCell ref="B151:B159"/>
    <mergeCell ref="B160:B168"/>
    <mergeCell ref="C3:C13"/>
    <mergeCell ref="C14:C22"/>
    <mergeCell ref="C23:C33"/>
    <mergeCell ref="C34:C42"/>
    <mergeCell ref="C43:C53"/>
    <mergeCell ref="C54:C65"/>
    <mergeCell ref="C66:C74"/>
    <mergeCell ref="C75:C83"/>
    <mergeCell ref="C84:C92"/>
    <mergeCell ref="C93:C104"/>
    <mergeCell ref="C105:C113"/>
    <mergeCell ref="C114:C124"/>
    <mergeCell ref="C125:C137"/>
    <mergeCell ref="C138:C150"/>
    <mergeCell ref="C151:C159"/>
    <mergeCell ref="C160:C168"/>
    <mergeCell ref="D3:D13"/>
    <mergeCell ref="D14:D22"/>
    <mergeCell ref="D23:D33"/>
    <mergeCell ref="D34:D42"/>
    <mergeCell ref="D43:D53"/>
    <mergeCell ref="D54:D65"/>
    <mergeCell ref="D66:D74"/>
    <mergeCell ref="D75:D83"/>
    <mergeCell ref="D84:D92"/>
    <mergeCell ref="D93:D104"/>
    <mergeCell ref="D105:D113"/>
    <mergeCell ref="D114:D124"/>
    <mergeCell ref="D125:D137"/>
    <mergeCell ref="D138:D150"/>
    <mergeCell ref="D151:D159"/>
    <mergeCell ref="D160:D168"/>
    <mergeCell ref="E3:E13"/>
    <mergeCell ref="E14:E22"/>
    <mergeCell ref="E23:E33"/>
    <mergeCell ref="E34:E42"/>
    <mergeCell ref="E43:E53"/>
    <mergeCell ref="E54:E65"/>
    <mergeCell ref="E66:E74"/>
    <mergeCell ref="E75:E83"/>
    <mergeCell ref="E84:E92"/>
    <mergeCell ref="E93:E104"/>
    <mergeCell ref="E105:E113"/>
    <mergeCell ref="E114:E124"/>
    <mergeCell ref="E125:E137"/>
    <mergeCell ref="E138:E150"/>
    <mergeCell ref="E151:E159"/>
    <mergeCell ref="E160:E16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72"/>
  <sheetViews>
    <sheetView workbookViewId="0">
      <pane xSplit="10" ySplit="2" topLeftCell="K3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3.5"/>
  <cols>
    <col min="2" max="2" width="11.25" style="15" customWidth="1"/>
    <col min="3" max="4" width="8.25" style="15" customWidth="1"/>
    <col min="5" max="5" width="6.75" style="15" customWidth="1"/>
    <col min="6" max="6" width="9.625" style="15" customWidth="1"/>
    <col min="7" max="7" width="4.375" style="15" customWidth="1"/>
    <col min="8" max="8" width="11.25" style="15" customWidth="1"/>
    <col min="9" max="10" width="6.875" style="15" customWidth="1"/>
  </cols>
  <sheetData>
    <row r="2" spans="2:10">
      <c r="B2" s="4" t="s">
        <v>2</v>
      </c>
      <c r="C2" s="4" t="s">
        <v>3</v>
      </c>
      <c r="D2" s="4" t="s">
        <v>4</v>
      </c>
      <c r="E2" s="1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2:10">
      <c r="B3" s="7" t="s">
        <v>182</v>
      </c>
      <c r="C3" s="7">
        <f>COUNTA(F3:F7)</f>
        <v>5</v>
      </c>
      <c r="D3" s="5">
        <f>COUNTIF(J3:J7,"胜")</f>
        <v>1</v>
      </c>
      <c r="E3" s="6">
        <f>D3/C3</f>
        <v>0.2</v>
      </c>
      <c r="F3" s="7" t="s">
        <v>144</v>
      </c>
      <c r="G3" s="7">
        <v>79.9</v>
      </c>
      <c r="H3" s="7" t="s">
        <v>87</v>
      </c>
      <c r="I3" s="7">
        <v>80.4</v>
      </c>
      <c r="J3" s="19" t="str">
        <f t="shared" ref="J3:J43" si="0">IF(G3&gt;I3,"胜",IF(G3=I3,"平",IF(G3&lt;I3,"负")))</f>
        <v>负</v>
      </c>
    </row>
    <row r="4" spans="2:10">
      <c r="B4" s="7"/>
      <c r="C4" s="7"/>
      <c r="D4" s="5"/>
      <c r="E4" s="6"/>
      <c r="F4" s="7" t="s">
        <v>145</v>
      </c>
      <c r="G4" s="7">
        <v>84.1</v>
      </c>
      <c r="H4" s="7" t="s">
        <v>96</v>
      </c>
      <c r="I4" s="7">
        <v>74.8</v>
      </c>
      <c r="J4" s="19" t="str">
        <f t="shared" si="0"/>
        <v>胜</v>
      </c>
    </row>
    <row r="5" spans="2:10">
      <c r="B5" s="7"/>
      <c r="C5" s="7"/>
      <c r="D5" s="5"/>
      <c r="E5" s="6"/>
      <c r="F5" s="7" t="s">
        <v>146</v>
      </c>
      <c r="G5" s="20"/>
      <c r="H5" s="7" t="s">
        <v>132</v>
      </c>
      <c r="I5" s="25"/>
      <c r="J5" s="19" t="str">
        <f t="shared" si="0"/>
        <v>平</v>
      </c>
    </row>
    <row r="6" spans="2:10">
      <c r="B6" s="7"/>
      <c r="C6" s="7"/>
      <c r="D6" s="5"/>
      <c r="E6" s="6"/>
      <c r="F6" s="7" t="s">
        <v>150</v>
      </c>
      <c r="G6" s="7">
        <v>90.3</v>
      </c>
      <c r="H6" s="7" t="s">
        <v>21</v>
      </c>
      <c r="I6" s="7">
        <v>94</v>
      </c>
      <c r="J6" s="19" t="str">
        <f t="shared" si="0"/>
        <v>负</v>
      </c>
    </row>
    <row r="7" spans="2:10">
      <c r="B7" s="7"/>
      <c r="C7" s="7"/>
      <c r="D7" s="5"/>
      <c r="E7" s="6"/>
      <c r="F7" s="7" t="s">
        <v>152</v>
      </c>
      <c r="G7" s="7">
        <v>85.6</v>
      </c>
      <c r="H7" s="7" t="s">
        <v>21</v>
      </c>
      <c r="I7" s="7">
        <v>98</v>
      </c>
      <c r="J7" s="19" t="str">
        <f t="shared" si="0"/>
        <v>负</v>
      </c>
    </row>
    <row r="8" spans="2:10">
      <c r="B8" s="7" t="s">
        <v>87</v>
      </c>
      <c r="C8" s="7">
        <f>COUNTA(F8:F10)</f>
        <v>3</v>
      </c>
      <c r="D8" s="5">
        <f>COUNTIF(J8:J10,"胜")</f>
        <v>1</v>
      </c>
      <c r="E8" s="6">
        <f>D8/C8</f>
        <v>0.333333333333333</v>
      </c>
      <c r="F8" s="7" t="s">
        <v>144</v>
      </c>
      <c r="G8" s="7">
        <v>80.4</v>
      </c>
      <c r="H8" s="7" t="s">
        <v>151</v>
      </c>
      <c r="I8" s="7">
        <v>79.9</v>
      </c>
      <c r="J8" s="19" t="str">
        <f t="shared" si="0"/>
        <v>胜</v>
      </c>
    </row>
    <row r="9" spans="2:10">
      <c r="B9" s="7"/>
      <c r="C9" s="7"/>
      <c r="D9" s="5"/>
      <c r="E9" s="6"/>
      <c r="F9" s="7" t="s">
        <v>145</v>
      </c>
      <c r="G9" s="7">
        <v>81.1</v>
      </c>
      <c r="H9" s="7" t="s">
        <v>132</v>
      </c>
      <c r="I9" s="7">
        <v>86.1</v>
      </c>
      <c r="J9" s="19" t="str">
        <f t="shared" si="0"/>
        <v>负</v>
      </c>
    </row>
    <row r="10" spans="2:10">
      <c r="B10" s="7"/>
      <c r="C10" s="7"/>
      <c r="D10" s="5"/>
      <c r="E10" s="6"/>
      <c r="F10" s="7" t="s">
        <v>146</v>
      </c>
      <c r="G10" s="7">
        <v>51.6</v>
      </c>
      <c r="H10" s="7" t="s">
        <v>96</v>
      </c>
      <c r="I10" s="7">
        <v>62.6</v>
      </c>
      <c r="J10" s="19" t="str">
        <f t="shared" si="0"/>
        <v>负</v>
      </c>
    </row>
    <row r="11" spans="2:10">
      <c r="B11" s="7" t="s">
        <v>96</v>
      </c>
      <c r="C11" s="7">
        <f>COUNTA(F11:F13)</f>
        <v>3</v>
      </c>
      <c r="D11" s="5">
        <f>COUNTIF(J11:J13,"胜")</f>
        <v>1</v>
      </c>
      <c r="E11" s="6">
        <f>D11/C11</f>
        <v>0.333333333333333</v>
      </c>
      <c r="F11" s="7" t="s">
        <v>144</v>
      </c>
      <c r="G11" s="7">
        <v>84.3</v>
      </c>
      <c r="H11" s="7" t="s">
        <v>132</v>
      </c>
      <c r="I11" s="7">
        <v>88.7</v>
      </c>
      <c r="J11" s="19" t="str">
        <f t="shared" si="0"/>
        <v>负</v>
      </c>
    </row>
    <row r="12" spans="2:10">
      <c r="B12" s="7"/>
      <c r="C12" s="7"/>
      <c r="D12" s="5"/>
      <c r="E12" s="6"/>
      <c r="F12" s="7" t="s">
        <v>145</v>
      </c>
      <c r="G12" s="7">
        <v>74.8</v>
      </c>
      <c r="H12" s="7" t="s">
        <v>151</v>
      </c>
      <c r="I12" s="7">
        <v>84.1</v>
      </c>
      <c r="J12" s="19" t="str">
        <f t="shared" si="0"/>
        <v>负</v>
      </c>
    </row>
    <row r="13" spans="2:10">
      <c r="B13" s="7"/>
      <c r="C13" s="7"/>
      <c r="D13" s="5"/>
      <c r="E13" s="6"/>
      <c r="F13" s="7" t="s">
        <v>146</v>
      </c>
      <c r="G13" s="7">
        <v>62.6</v>
      </c>
      <c r="H13" s="7" t="s">
        <v>87</v>
      </c>
      <c r="I13" s="7">
        <v>51.6</v>
      </c>
      <c r="J13" s="19" t="str">
        <f t="shared" si="0"/>
        <v>胜</v>
      </c>
    </row>
    <row r="14" spans="2:10">
      <c r="B14" s="7" t="s">
        <v>132</v>
      </c>
      <c r="C14" s="7">
        <f>COUNTA(F14:F18)</f>
        <v>5</v>
      </c>
      <c r="D14" s="5">
        <f>COUNTIF(J14:J18,"胜")</f>
        <v>2</v>
      </c>
      <c r="E14" s="6">
        <f>D14/C14</f>
        <v>0.4</v>
      </c>
      <c r="F14" s="7" t="s">
        <v>144</v>
      </c>
      <c r="G14" s="7">
        <v>88.7</v>
      </c>
      <c r="H14" s="7" t="s">
        <v>96</v>
      </c>
      <c r="I14" s="7">
        <v>84.3</v>
      </c>
      <c r="J14" s="19" t="str">
        <f t="shared" si="0"/>
        <v>胜</v>
      </c>
    </row>
    <row r="15" spans="2:10">
      <c r="B15" s="7"/>
      <c r="C15" s="7"/>
      <c r="D15" s="5"/>
      <c r="E15" s="6"/>
      <c r="F15" s="7" t="s">
        <v>145</v>
      </c>
      <c r="G15" s="7">
        <v>86.1</v>
      </c>
      <c r="H15" s="7" t="s">
        <v>87</v>
      </c>
      <c r="I15" s="7">
        <v>81.1</v>
      </c>
      <c r="J15" s="19" t="str">
        <f t="shared" si="0"/>
        <v>胜</v>
      </c>
    </row>
    <row r="16" spans="2:10">
      <c r="B16" s="7"/>
      <c r="C16" s="7"/>
      <c r="D16" s="5"/>
      <c r="E16" s="6"/>
      <c r="F16" s="7" t="s">
        <v>146</v>
      </c>
      <c r="G16" s="25"/>
      <c r="H16" s="7" t="s">
        <v>151</v>
      </c>
      <c r="I16" s="25"/>
      <c r="J16" s="19" t="str">
        <f t="shared" si="0"/>
        <v>平</v>
      </c>
    </row>
    <row r="17" spans="2:10">
      <c r="B17" s="7"/>
      <c r="C17" s="7"/>
      <c r="D17" s="5"/>
      <c r="E17" s="6"/>
      <c r="F17" s="7" t="s">
        <v>150</v>
      </c>
      <c r="G17" s="7">
        <v>78.9</v>
      </c>
      <c r="H17" s="7" t="s">
        <v>159</v>
      </c>
      <c r="I17" s="7">
        <v>99.2</v>
      </c>
      <c r="J17" s="19" t="str">
        <f t="shared" si="0"/>
        <v>负</v>
      </c>
    </row>
    <row r="18" spans="2:10">
      <c r="B18" s="7"/>
      <c r="C18" s="7"/>
      <c r="D18" s="5"/>
      <c r="E18" s="6"/>
      <c r="F18" s="7" t="s">
        <v>152</v>
      </c>
      <c r="G18" s="25"/>
      <c r="H18" s="7" t="s">
        <v>159</v>
      </c>
      <c r="I18" s="7">
        <v>97.6</v>
      </c>
      <c r="J18" s="19" t="str">
        <f t="shared" si="0"/>
        <v>负</v>
      </c>
    </row>
    <row r="19" spans="2:10">
      <c r="B19" s="7" t="s">
        <v>159</v>
      </c>
      <c r="C19" s="7">
        <f>COUNTA(F19:F24)</f>
        <v>6</v>
      </c>
      <c r="D19" s="5">
        <f>COUNTIF(J19:J24,"胜")</f>
        <v>4</v>
      </c>
      <c r="E19" s="6">
        <f>D19/C19</f>
        <v>0.666666666666667</v>
      </c>
      <c r="F19" s="7" t="s">
        <v>144</v>
      </c>
      <c r="G19" s="7">
        <v>93.6</v>
      </c>
      <c r="H19" s="7" t="s">
        <v>158</v>
      </c>
      <c r="I19" s="7">
        <v>83.1</v>
      </c>
      <c r="J19" s="19" t="str">
        <f t="shared" si="0"/>
        <v>胜</v>
      </c>
    </row>
    <row r="20" spans="2:10">
      <c r="B20" s="7"/>
      <c r="C20" s="7"/>
      <c r="D20" s="5"/>
      <c r="E20" s="6"/>
      <c r="F20" s="7" t="s">
        <v>145</v>
      </c>
      <c r="G20" s="7">
        <v>89.6</v>
      </c>
      <c r="H20" s="7" t="s">
        <v>118</v>
      </c>
      <c r="I20" s="7">
        <v>75.6</v>
      </c>
      <c r="J20" s="19" t="str">
        <f t="shared" si="0"/>
        <v>胜</v>
      </c>
    </row>
    <row r="21" spans="2:10">
      <c r="B21" s="7"/>
      <c r="C21" s="7"/>
      <c r="D21" s="5"/>
      <c r="E21" s="6"/>
      <c r="F21" s="7" t="s">
        <v>146</v>
      </c>
      <c r="G21" s="7">
        <v>89.8</v>
      </c>
      <c r="H21" s="7" t="s">
        <v>38</v>
      </c>
      <c r="I21" s="7">
        <v>92.8</v>
      </c>
      <c r="J21" s="19" t="str">
        <f t="shared" si="0"/>
        <v>负</v>
      </c>
    </row>
    <row r="22" spans="2:10">
      <c r="B22" s="7"/>
      <c r="C22" s="7"/>
      <c r="D22" s="5"/>
      <c r="E22" s="6"/>
      <c r="F22" s="7" t="s">
        <v>150</v>
      </c>
      <c r="G22" s="7">
        <v>99.2</v>
      </c>
      <c r="H22" s="7" t="s">
        <v>132</v>
      </c>
      <c r="I22" s="7">
        <v>78.9</v>
      </c>
      <c r="J22" s="19" t="str">
        <f t="shared" si="0"/>
        <v>胜</v>
      </c>
    </row>
    <row r="23" spans="2:10">
      <c r="B23" s="7"/>
      <c r="C23" s="7"/>
      <c r="D23" s="5"/>
      <c r="E23" s="6"/>
      <c r="F23" s="7" t="s">
        <v>152</v>
      </c>
      <c r="G23" s="7">
        <v>97.6</v>
      </c>
      <c r="H23" s="7" t="s">
        <v>132</v>
      </c>
      <c r="I23" s="25"/>
      <c r="J23" s="19" t="str">
        <f t="shared" si="0"/>
        <v>胜</v>
      </c>
    </row>
    <row r="24" spans="2:10">
      <c r="B24" s="7"/>
      <c r="C24" s="7"/>
      <c r="D24" s="5"/>
      <c r="E24" s="6"/>
      <c r="F24" s="7" t="s">
        <v>153</v>
      </c>
      <c r="G24" s="7">
        <v>92.5</v>
      </c>
      <c r="H24" s="7" t="s">
        <v>38</v>
      </c>
      <c r="I24" s="7">
        <v>95.3</v>
      </c>
      <c r="J24" s="19" t="str">
        <f t="shared" si="0"/>
        <v>负</v>
      </c>
    </row>
    <row r="25" spans="2:10">
      <c r="B25" s="7" t="s">
        <v>38</v>
      </c>
      <c r="C25" s="7">
        <f>COUNTA(F25:F31)</f>
        <v>7</v>
      </c>
      <c r="D25" s="5">
        <f>COUNTIF(J25:J31,"胜")</f>
        <v>7</v>
      </c>
      <c r="E25" s="6">
        <f>D25/C25</f>
        <v>1</v>
      </c>
      <c r="F25" s="7" t="s">
        <v>144</v>
      </c>
      <c r="G25" s="7">
        <v>92.3</v>
      </c>
      <c r="H25" s="7" t="s">
        <v>118</v>
      </c>
      <c r="I25" s="7">
        <v>80.4</v>
      </c>
      <c r="J25" s="19" t="str">
        <f t="shared" si="0"/>
        <v>胜</v>
      </c>
    </row>
    <row r="26" spans="2:10">
      <c r="B26" s="7"/>
      <c r="C26" s="7"/>
      <c r="D26" s="5"/>
      <c r="E26" s="6"/>
      <c r="F26" s="7" t="s">
        <v>145</v>
      </c>
      <c r="G26" s="7">
        <v>90.6</v>
      </c>
      <c r="H26" s="7" t="s">
        <v>158</v>
      </c>
      <c r="I26" s="7">
        <v>80.4</v>
      </c>
      <c r="J26" s="19" t="str">
        <f t="shared" si="0"/>
        <v>胜</v>
      </c>
    </row>
    <row r="27" spans="2:10">
      <c r="B27" s="7"/>
      <c r="C27" s="7"/>
      <c r="D27" s="5"/>
      <c r="E27" s="6"/>
      <c r="F27" s="7" t="s">
        <v>146</v>
      </c>
      <c r="G27" s="7">
        <v>92.8</v>
      </c>
      <c r="H27" s="7" t="s">
        <v>159</v>
      </c>
      <c r="I27" s="7">
        <v>89.8</v>
      </c>
      <c r="J27" s="19" t="str">
        <f t="shared" si="0"/>
        <v>胜</v>
      </c>
    </row>
    <row r="28" spans="2:10">
      <c r="B28" s="7"/>
      <c r="C28" s="7"/>
      <c r="D28" s="5"/>
      <c r="E28" s="6"/>
      <c r="F28" s="7" t="s">
        <v>150</v>
      </c>
      <c r="G28" s="7">
        <v>93.8</v>
      </c>
      <c r="H28" s="7" t="s">
        <v>160</v>
      </c>
      <c r="I28" s="7">
        <v>74.7</v>
      </c>
      <c r="J28" s="19" t="str">
        <f t="shared" si="0"/>
        <v>胜</v>
      </c>
    </row>
    <row r="29" spans="2:10">
      <c r="B29" s="7"/>
      <c r="C29" s="7"/>
      <c r="D29" s="5"/>
      <c r="E29" s="6"/>
      <c r="F29" s="7" t="s">
        <v>152</v>
      </c>
      <c r="G29" s="7">
        <v>94.9</v>
      </c>
      <c r="H29" s="7" t="s">
        <v>160</v>
      </c>
      <c r="I29" s="7">
        <v>83.4</v>
      </c>
      <c r="J29" s="19" t="str">
        <f t="shared" si="0"/>
        <v>胜</v>
      </c>
    </row>
    <row r="30" spans="2:10">
      <c r="B30" s="7"/>
      <c r="C30" s="7"/>
      <c r="D30" s="5"/>
      <c r="E30" s="6"/>
      <c r="F30" s="7" t="s">
        <v>153</v>
      </c>
      <c r="G30" s="7">
        <v>95.3</v>
      </c>
      <c r="H30" s="7" t="s">
        <v>159</v>
      </c>
      <c r="I30" s="7">
        <v>92.5</v>
      </c>
      <c r="J30" s="19" t="str">
        <f t="shared" si="0"/>
        <v>胜</v>
      </c>
    </row>
    <row r="31" spans="2:10">
      <c r="B31" s="7"/>
      <c r="C31" s="7"/>
      <c r="D31" s="5"/>
      <c r="E31" s="6"/>
      <c r="F31" s="7" t="s">
        <v>154</v>
      </c>
      <c r="G31" s="7">
        <v>96.6</v>
      </c>
      <c r="H31" s="7" t="s">
        <v>21</v>
      </c>
      <c r="I31" s="7">
        <v>92.2</v>
      </c>
      <c r="J31" s="19" t="str">
        <f t="shared" si="0"/>
        <v>胜</v>
      </c>
    </row>
    <row r="32" spans="2:10">
      <c r="B32" s="7" t="s">
        <v>118</v>
      </c>
      <c r="C32" s="7">
        <f>COUNTA(F32:F34)</f>
        <v>3</v>
      </c>
      <c r="D32" s="5">
        <f>COUNTIF(J32:J34,"胜")</f>
        <v>0</v>
      </c>
      <c r="E32" s="6">
        <f>D32/C32</f>
        <v>0</v>
      </c>
      <c r="F32" s="7" t="s">
        <v>144</v>
      </c>
      <c r="G32" s="7">
        <v>80.4</v>
      </c>
      <c r="H32" s="7" t="s">
        <v>38</v>
      </c>
      <c r="I32" s="7">
        <v>92.3</v>
      </c>
      <c r="J32" s="19" t="str">
        <f t="shared" si="0"/>
        <v>负</v>
      </c>
    </row>
    <row r="33" spans="2:10">
      <c r="B33" s="7"/>
      <c r="C33" s="7"/>
      <c r="D33" s="5"/>
      <c r="E33" s="6"/>
      <c r="F33" s="7" t="s">
        <v>145</v>
      </c>
      <c r="G33" s="7">
        <v>75.6</v>
      </c>
      <c r="H33" s="7" t="s">
        <v>159</v>
      </c>
      <c r="I33" s="7">
        <v>89.6</v>
      </c>
      <c r="J33" s="19" t="str">
        <f t="shared" si="0"/>
        <v>负</v>
      </c>
    </row>
    <row r="34" spans="2:10">
      <c r="B34" s="7"/>
      <c r="C34" s="7"/>
      <c r="D34" s="5"/>
      <c r="E34" s="6"/>
      <c r="F34" s="7" t="s">
        <v>146</v>
      </c>
      <c r="G34" s="20"/>
      <c r="H34" s="7" t="s">
        <v>158</v>
      </c>
      <c r="I34" s="7">
        <v>79.9</v>
      </c>
      <c r="J34" s="19" t="str">
        <f t="shared" si="0"/>
        <v>负</v>
      </c>
    </row>
    <row r="35" spans="2:10">
      <c r="B35" s="7" t="s">
        <v>158</v>
      </c>
      <c r="C35" s="7">
        <f>COUNTA(F35:F37)</f>
        <v>3</v>
      </c>
      <c r="D35" s="5">
        <f>COUNTIF(J35:J37,"胜")</f>
        <v>1</v>
      </c>
      <c r="E35" s="6">
        <f>D35/C35</f>
        <v>0.333333333333333</v>
      </c>
      <c r="F35" s="7" t="s">
        <v>144</v>
      </c>
      <c r="G35" s="7">
        <v>83.1</v>
      </c>
      <c r="H35" s="7" t="s">
        <v>159</v>
      </c>
      <c r="I35" s="7">
        <v>93.6</v>
      </c>
      <c r="J35" s="19" t="str">
        <f t="shared" si="0"/>
        <v>负</v>
      </c>
    </row>
    <row r="36" spans="2:10">
      <c r="B36" s="7"/>
      <c r="C36" s="7"/>
      <c r="D36" s="5"/>
      <c r="E36" s="6"/>
      <c r="F36" s="7" t="s">
        <v>145</v>
      </c>
      <c r="G36" s="7">
        <v>80.4</v>
      </c>
      <c r="H36" s="7" t="s">
        <v>38</v>
      </c>
      <c r="I36" s="7">
        <v>90.6</v>
      </c>
      <c r="J36" s="19" t="str">
        <f t="shared" si="0"/>
        <v>负</v>
      </c>
    </row>
    <row r="37" spans="2:10">
      <c r="B37" s="7"/>
      <c r="C37" s="7"/>
      <c r="D37" s="5"/>
      <c r="E37" s="6"/>
      <c r="F37" s="7" t="s">
        <v>146</v>
      </c>
      <c r="G37" s="7">
        <v>79.9</v>
      </c>
      <c r="H37" s="7" t="s">
        <v>118</v>
      </c>
      <c r="I37" s="25"/>
      <c r="J37" s="19" t="str">
        <f t="shared" si="0"/>
        <v>胜</v>
      </c>
    </row>
    <row r="38" spans="2:10">
      <c r="B38" s="7" t="s">
        <v>100</v>
      </c>
      <c r="C38" s="7">
        <f>COUNTA(F38:F43)</f>
        <v>6</v>
      </c>
      <c r="D38" s="5">
        <f>COUNTIF(J38:J43,"胜")</f>
        <v>4</v>
      </c>
      <c r="E38" s="6">
        <f>D38/C38</f>
        <v>0.666666666666667</v>
      </c>
      <c r="F38" s="7" t="s">
        <v>144</v>
      </c>
      <c r="G38" s="7">
        <v>96.1</v>
      </c>
      <c r="H38" s="7" t="s">
        <v>160</v>
      </c>
      <c r="I38" s="7">
        <v>81.4</v>
      </c>
      <c r="J38" s="19" t="str">
        <f t="shared" si="0"/>
        <v>胜</v>
      </c>
    </row>
    <row r="39" spans="2:10">
      <c r="B39" s="7"/>
      <c r="C39" s="7"/>
      <c r="D39" s="5"/>
      <c r="E39" s="6"/>
      <c r="F39" s="7" t="s">
        <v>145</v>
      </c>
      <c r="G39" s="7">
        <v>90</v>
      </c>
      <c r="H39" s="7" t="s">
        <v>117</v>
      </c>
      <c r="I39" s="7">
        <v>68.8</v>
      </c>
      <c r="J39" s="19" t="str">
        <f t="shared" si="0"/>
        <v>胜</v>
      </c>
    </row>
    <row r="40" spans="2:10">
      <c r="B40" s="7"/>
      <c r="C40" s="7"/>
      <c r="D40" s="5"/>
      <c r="E40" s="6"/>
      <c r="F40" s="7" t="s">
        <v>146</v>
      </c>
      <c r="G40" s="7">
        <v>50.9</v>
      </c>
      <c r="H40" s="7" t="s">
        <v>165</v>
      </c>
      <c r="I40" s="7">
        <v>84</v>
      </c>
      <c r="J40" s="19" t="str">
        <f t="shared" si="0"/>
        <v>负</v>
      </c>
    </row>
    <row r="41" spans="2:10">
      <c r="B41" s="7"/>
      <c r="C41" s="7"/>
      <c r="D41" s="5"/>
      <c r="E41" s="6"/>
      <c r="F41" s="7" t="s">
        <v>150</v>
      </c>
      <c r="G41" s="7">
        <v>96.1</v>
      </c>
      <c r="H41" s="7" t="s">
        <v>30</v>
      </c>
      <c r="I41" s="20"/>
      <c r="J41" s="19" t="str">
        <f t="shared" si="0"/>
        <v>胜</v>
      </c>
    </row>
    <row r="42" spans="2:10">
      <c r="B42" s="7"/>
      <c r="C42" s="7"/>
      <c r="D42" s="5"/>
      <c r="E42" s="6"/>
      <c r="F42" s="7" t="s">
        <v>152</v>
      </c>
      <c r="G42" s="7">
        <v>97.3</v>
      </c>
      <c r="H42" s="7" t="s">
        <v>30</v>
      </c>
      <c r="I42" s="20"/>
      <c r="J42" s="19" t="str">
        <f t="shared" si="0"/>
        <v>胜</v>
      </c>
    </row>
    <row r="43" spans="2:10">
      <c r="B43" s="7"/>
      <c r="C43" s="7"/>
      <c r="D43" s="5"/>
      <c r="E43" s="6"/>
      <c r="F43" s="7" t="s">
        <v>153</v>
      </c>
      <c r="G43" s="7">
        <v>94.2</v>
      </c>
      <c r="H43" s="7" t="s">
        <v>21</v>
      </c>
      <c r="I43" s="7">
        <v>94.3</v>
      </c>
      <c r="J43" s="19" t="str">
        <f t="shared" si="0"/>
        <v>负</v>
      </c>
    </row>
    <row r="44" spans="2:10">
      <c r="B44" s="7" t="s">
        <v>117</v>
      </c>
      <c r="C44" s="7">
        <f>COUNTA(F44:F46)</f>
        <v>3</v>
      </c>
      <c r="D44" s="5">
        <f>COUNTIF(J44:J46,"胜")</f>
        <v>0</v>
      </c>
      <c r="E44" s="6">
        <f>D44/C44</f>
        <v>0</v>
      </c>
      <c r="F44" s="7" t="s">
        <v>144</v>
      </c>
      <c r="G44" s="7">
        <v>77.3</v>
      </c>
      <c r="H44" s="7" t="s">
        <v>165</v>
      </c>
      <c r="I44" s="7">
        <v>88.5</v>
      </c>
      <c r="J44" s="19" t="str">
        <f t="shared" ref="J44:J72" si="1">IF(G44&gt;I44,"胜",IF(G44=I44,"平",IF(G44&lt;I44,"负")))</f>
        <v>负</v>
      </c>
    </row>
    <row r="45" spans="2:10">
      <c r="B45" s="7"/>
      <c r="C45" s="7"/>
      <c r="D45" s="5"/>
      <c r="E45" s="6"/>
      <c r="F45" s="7" t="s">
        <v>145</v>
      </c>
      <c r="G45" s="7">
        <v>68.8</v>
      </c>
      <c r="H45" s="7" t="s">
        <v>100</v>
      </c>
      <c r="I45" s="7">
        <v>90</v>
      </c>
      <c r="J45" s="19" t="str">
        <f t="shared" si="1"/>
        <v>负</v>
      </c>
    </row>
    <row r="46" spans="2:10">
      <c r="B46" s="7"/>
      <c r="C46" s="7"/>
      <c r="D46" s="5"/>
      <c r="E46" s="6"/>
      <c r="F46" s="7" t="s">
        <v>146</v>
      </c>
      <c r="G46" s="20"/>
      <c r="H46" s="7" t="s">
        <v>160</v>
      </c>
      <c r="I46" s="7">
        <v>75.1</v>
      </c>
      <c r="J46" s="19" t="str">
        <f t="shared" si="1"/>
        <v>负</v>
      </c>
    </row>
    <row r="47" spans="2:10">
      <c r="B47" s="7" t="s">
        <v>165</v>
      </c>
      <c r="C47" s="7">
        <f>COUNTA(F47:F49)</f>
        <v>3</v>
      </c>
      <c r="D47" s="5">
        <f>COUNTIF(J47:J49,"胜")</f>
        <v>2</v>
      </c>
      <c r="E47" s="6">
        <f>D47/C47</f>
        <v>0.666666666666667</v>
      </c>
      <c r="F47" s="7" t="s">
        <v>144</v>
      </c>
      <c r="G47" s="7">
        <v>88.5</v>
      </c>
      <c r="H47" s="7" t="s">
        <v>117</v>
      </c>
      <c r="I47" s="7">
        <v>77.3</v>
      </c>
      <c r="J47" s="19" t="str">
        <f t="shared" si="1"/>
        <v>胜</v>
      </c>
    </row>
    <row r="48" spans="2:10">
      <c r="B48" s="7"/>
      <c r="C48" s="7"/>
      <c r="D48" s="5"/>
      <c r="E48" s="6"/>
      <c r="F48" s="7" t="s">
        <v>145</v>
      </c>
      <c r="G48" s="7">
        <v>51.3</v>
      </c>
      <c r="H48" s="7" t="s">
        <v>160</v>
      </c>
      <c r="I48" s="7">
        <v>78.6</v>
      </c>
      <c r="J48" s="19" t="str">
        <f t="shared" si="1"/>
        <v>负</v>
      </c>
    </row>
    <row r="49" spans="2:10">
      <c r="B49" s="7"/>
      <c r="C49" s="7"/>
      <c r="D49" s="5"/>
      <c r="E49" s="6"/>
      <c r="F49" s="7" t="s">
        <v>146</v>
      </c>
      <c r="G49" s="7">
        <v>84</v>
      </c>
      <c r="H49" s="7" t="s">
        <v>100</v>
      </c>
      <c r="I49" s="7">
        <v>50.9</v>
      </c>
      <c r="J49" s="19" t="str">
        <f t="shared" si="1"/>
        <v>胜</v>
      </c>
    </row>
    <row r="50" spans="2:10">
      <c r="B50" s="7" t="s">
        <v>160</v>
      </c>
      <c r="C50" s="7">
        <f>COUNTA(F50:F54)</f>
        <v>5</v>
      </c>
      <c r="D50" s="5">
        <f>COUNTIF(J50:J54,"胜")</f>
        <v>2</v>
      </c>
      <c r="E50" s="6">
        <f>D50/C50</f>
        <v>0.4</v>
      </c>
      <c r="F50" s="7" t="s">
        <v>144</v>
      </c>
      <c r="G50" s="7">
        <v>81.4</v>
      </c>
      <c r="H50" s="7" t="s">
        <v>100</v>
      </c>
      <c r="I50" s="7">
        <v>96.1</v>
      </c>
      <c r="J50" s="19" t="str">
        <f t="shared" si="1"/>
        <v>负</v>
      </c>
    </row>
    <row r="51" spans="2:10">
      <c r="B51" s="7"/>
      <c r="C51" s="7"/>
      <c r="D51" s="5"/>
      <c r="E51" s="6"/>
      <c r="F51" s="7" t="s">
        <v>145</v>
      </c>
      <c r="G51" s="7">
        <v>78.6</v>
      </c>
      <c r="H51" s="7" t="s">
        <v>165</v>
      </c>
      <c r="I51" s="7">
        <v>51.3</v>
      </c>
      <c r="J51" s="19" t="str">
        <f t="shared" si="1"/>
        <v>胜</v>
      </c>
    </row>
    <row r="52" spans="2:10">
      <c r="B52" s="7"/>
      <c r="C52" s="7"/>
      <c r="D52" s="5"/>
      <c r="E52" s="6"/>
      <c r="F52" s="7" t="s">
        <v>146</v>
      </c>
      <c r="G52" s="7">
        <v>75.1</v>
      </c>
      <c r="H52" s="7" t="s">
        <v>117</v>
      </c>
      <c r="I52" s="20"/>
      <c r="J52" s="19" t="str">
        <f t="shared" si="1"/>
        <v>胜</v>
      </c>
    </row>
    <row r="53" spans="2:10">
      <c r="B53" s="7"/>
      <c r="C53" s="7"/>
      <c r="D53" s="5"/>
      <c r="E53" s="6"/>
      <c r="F53" s="7" t="s">
        <v>150</v>
      </c>
      <c r="G53" s="7">
        <v>74.7</v>
      </c>
      <c r="H53" s="7" t="s">
        <v>38</v>
      </c>
      <c r="I53" s="7">
        <v>93.8</v>
      </c>
      <c r="J53" s="19" t="str">
        <f t="shared" si="1"/>
        <v>负</v>
      </c>
    </row>
    <row r="54" spans="2:10">
      <c r="B54" s="7"/>
      <c r="C54" s="7"/>
      <c r="D54" s="5"/>
      <c r="E54" s="6"/>
      <c r="F54" s="7" t="s">
        <v>152</v>
      </c>
      <c r="G54" s="7">
        <v>83.4</v>
      </c>
      <c r="H54" s="7" t="s">
        <v>38</v>
      </c>
      <c r="I54" s="7">
        <v>94.9</v>
      </c>
      <c r="J54" s="19" t="str">
        <f t="shared" si="1"/>
        <v>负</v>
      </c>
    </row>
    <row r="55" spans="2:10">
      <c r="B55" s="7" t="s">
        <v>21</v>
      </c>
      <c r="C55" s="7">
        <f>COUNTA(F55:F61)</f>
        <v>7</v>
      </c>
      <c r="D55" s="5">
        <f>COUNTIF(J55:J61,"胜")</f>
        <v>6</v>
      </c>
      <c r="E55" s="6">
        <f>D55/C55</f>
        <v>0.857142857142857</v>
      </c>
      <c r="F55" s="7" t="s">
        <v>144</v>
      </c>
      <c r="G55" s="7">
        <v>91.3</v>
      </c>
      <c r="H55" s="7" t="s">
        <v>116</v>
      </c>
      <c r="I55" s="20"/>
      <c r="J55" s="19" t="str">
        <f t="shared" si="1"/>
        <v>胜</v>
      </c>
    </row>
    <row r="56" spans="2:10">
      <c r="B56" s="7"/>
      <c r="C56" s="7"/>
      <c r="D56" s="5"/>
      <c r="E56" s="6"/>
      <c r="F56" s="7" t="s">
        <v>145</v>
      </c>
      <c r="G56" s="7">
        <v>90</v>
      </c>
      <c r="H56" s="7" t="s">
        <v>30</v>
      </c>
      <c r="I56" s="7">
        <v>63.9</v>
      </c>
      <c r="J56" s="19" t="str">
        <f t="shared" si="1"/>
        <v>胜</v>
      </c>
    </row>
    <row r="57" spans="2:10">
      <c r="B57" s="7"/>
      <c r="C57" s="7"/>
      <c r="D57" s="5"/>
      <c r="E57" s="6"/>
      <c r="F57" s="7" t="s">
        <v>146</v>
      </c>
      <c r="G57" s="7">
        <v>79.1</v>
      </c>
      <c r="H57" s="7" t="s">
        <v>71</v>
      </c>
      <c r="I57" s="7">
        <v>45.4</v>
      </c>
      <c r="J57" s="19" t="str">
        <f t="shared" si="1"/>
        <v>胜</v>
      </c>
    </row>
    <row r="58" spans="2:10">
      <c r="B58" s="7"/>
      <c r="C58" s="7"/>
      <c r="D58" s="5"/>
      <c r="E58" s="6"/>
      <c r="F58" s="7" t="s">
        <v>150</v>
      </c>
      <c r="G58" s="7">
        <v>94</v>
      </c>
      <c r="H58" s="7" t="s">
        <v>151</v>
      </c>
      <c r="I58" s="7">
        <v>90.3</v>
      </c>
      <c r="J58" s="19" t="str">
        <f t="shared" si="1"/>
        <v>胜</v>
      </c>
    </row>
    <row r="59" spans="2:10">
      <c r="B59" s="7"/>
      <c r="C59" s="7"/>
      <c r="D59" s="5"/>
      <c r="E59" s="6"/>
      <c r="F59" s="7" t="s">
        <v>152</v>
      </c>
      <c r="G59" s="7">
        <v>98</v>
      </c>
      <c r="H59" s="7" t="s">
        <v>151</v>
      </c>
      <c r="I59" s="7">
        <v>85.6</v>
      </c>
      <c r="J59" s="19" t="str">
        <f t="shared" si="1"/>
        <v>胜</v>
      </c>
    </row>
    <row r="60" spans="2:10">
      <c r="B60" s="7"/>
      <c r="C60" s="7"/>
      <c r="D60" s="5"/>
      <c r="E60" s="6"/>
      <c r="F60" s="7" t="s">
        <v>153</v>
      </c>
      <c r="G60" s="7">
        <v>94.3</v>
      </c>
      <c r="H60" s="7" t="s">
        <v>100</v>
      </c>
      <c r="I60" s="7">
        <v>94.2</v>
      </c>
      <c r="J60" s="19" t="str">
        <f t="shared" si="1"/>
        <v>胜</v>
      </c>
    </row>
    <row r="61" spans="2:10">
      <c r="B61" s="7"/>
      <c r="C61" s="7"/>
      <c r="D61" s="5"/>
      <c r="E61" s="6"/>
      <c r="F61" s="7" t="s">
        <v>154</v>
      </c>
      <c r="G61" s="7">
        <v>92.2</v>
      </c>
      <c r="H61" s="7" t="s">
        <v>38</v>
      </c>
      <c r="I61" s="7">
        <v>96.6</v>
      </c>
      <c r="J61" s="19" t="str">
        <f t="shared" si="1"/>
        <v>负</v>
      </c>
    </row>
    <row r="62" spans="2:10">
      <c r="B62" s="7" t="s">
        <v>116</v>
      </c>
      <c r="C62" s="7">
        <f>COUNTA(F62:F64)</f>
        <v>3</v>
      </c>
      <c r="D62" s="5">
        <f>COUNTIF(J62:J64,"胜")</f>
        <v>0</v>
      </c>
      <c r="E62" s="6">
        <f>D62/C62</f>
        <v>0</v>
      </c>
      <c r="F62" s="7" t="s">
        <v>144</v>
      </c>
      <c r="G62" s="25"/>
      <c r="H62" s="7" t="s">
        <v>21</v>
      </c>
      <c r="I62" s="7">
        <v>91.3</v>
      </c>
      <c r="J62" s="19" t="str">
        <f t="shared" si="1"/>
        <v>负</v>
      </c>
    </row>
    <row r="63" spans="2:10">
      <c r="B63" s="7"/>
      <c r="C63" s="7"/>
      <c r="D63" s="5"/>
      <c r="E63" s="6"/>
      <c r="F63" s="7" t="s">
        <v>145</v>
      </c>
      <c r="G63" s="25"/>
      <c r="H63" s="7" t="s">
        <v>71</v>
      </c>
      <c r="I63" s="7">
        <v>69.2</v>
      </c>
      <c r="J63" s="19" t="str">
        <f t="shared" si="1"/>
        <v>负</v>
      </c>
    </row>
    <row r="64" spans="2:10">
      <c r="B64" s="7"/>
      <c r="C64" s="7"/>
      <c r="D64" s="5"/>
      <c r="E64" s="6"/>
      <c r="F64" s="7" t="s">
        <v>146</v>
      </c>
      <c r="G64" s="25"/>
      <c r="H64" s="7" t="s">
        <v>30</v>
      </c>
      <c r="I64" s="7">
        <v>68.2</v>
      </c>
      <c r="J64" s="19" t="str">
        <f t="shared" si="1"/>
        <v>负</v>
      </c>
    </row>
    <row r="65" spans="2:10">
      <c r="B65" s="7" t="s">
        <v>30</v>
      </c>
      <c r="C65" s="7">
        <f>COUNTA(F65:F69)</f>
        <v>5</v>
      </c>
      <c r="D65" s="5">
        <f>COUNTIF(J65:J69,"胜")</f>
        <v>2</v>
      </c>
      <c r="E65" s="6">
        <f>D65/C65</f>
        <v>0.4</v>
      </c>
      <c r="F65" s="7" t="s">
        <v>144</v>
      </c>
      <c r="G65" s="7">
        <v>90</v>
      </c>
      <c r="H65" s="7" t="s">
        <v>71</v>
      </c>
      <c r="I65" s="7">
        <v>76.9</v>
      </c>
      <c r="J65" s="19" t="str">
        <f t="shared" si="1"/>
        <v>胜</v>
      </c>
    </row>
    <row r="66" spans="2:10">
      <c r="B66" s="7"/>
      <c r="C66" s="7"/>
      <c r="D66" s="5"/>
      <c r="E66" s="6"/>
      <c r="F66" s="7" t="s">
        <v>145</v>
      </c>
      <c r="G66" s="7">
        <v>63.9</v>
      </c>
      <c r="H66" s="7" t="s">
        <v>21</v>
      </c>
      <c r="I66" s="7">
        <v>90</v>
      </c>
      <c r="J66" s="19" t="str">
        <f t="shared" si="1"/>
        <v>负</v>
      </c>
    </row>
    <row r="67" spans="2:10">
      <c r="B67" s="7"/>
      <c r="C67" s="7"/>
      <c r="D67" s="5"/>
      <c r="E67" s="6"/>
      <c r="F67" s="7" t="s">
        <v>146</v>
      </c>
      <c r="G67" s="7">
        <v>68.2</v>
      </c>
      <c r="H67" s="7" t="s">
        <v>116</v>
      </c>
      <c r="I67" s="20"/>
      <c r="J67" s="19" t="str">
        <f t="shared" si="1"/>
        <v>胜</v>
      </c>
    </row>
    <row r="68" spans="2:10">
      <c r="B68" s="7"/>
      <c r="C68" s="7"/>
      <c r="D68" s="5"/>
      <c r="E68" s="6"/>
      <c r="F68" s="7" t="s">
        <v>150</v>
      </c>
      <c r="G68" s="25"/>
      <c r="H68" s="7" t="s">
        <v>100</v>
      </c>
      <c r="I68" s="7">
        <v>96.1</v>
      </c>
      <c r="J68" s="19" t="str">
        <f t="shared" si="1"/>
        <v>负</v>
      </c>
    </row>
    <row r="69" spans="2:10">
      <c r="B69" s="7"/>
      <c r="C69" s="7"/>
      <c r="D69" s="5"/>
      <c r="E69" s="6"/>
      <c r="F69" s="7" t="s">
        <v>152</v>
      </c>
      <c r="G69" s="25"/>
      <c r="H69" s="7" t="s">
        <v>100</v>
      </c>
      <c r="I69" s="7">
        <v>97.3</v>
      </c>
      <c r="J69" s="19" t="str">
        <f t="shared" si="1"/>
        <v>负</v>
      </c>
    </row>
    <row r="70" spans="2:10">
      <c r="B70" s="7" t="s">
        <v>71</v>
      </c>
      <c r="C70" s="7">
        <f>COUNTA(F70:F72)</f>
        <v>3</v>
      </c>
      <c r="D70" s="5">
        <f>COUNTIF(J70:J72,"胜")</f>
        <v>1</v>
      </c>
      <c r="E70" s="6">
        <f>D70/C70</f>
        <v>0.333333333333333</v>
      </c>
      <c r="F70" s="7" t="s">
        <v>144</v>
      </c>
      <c r="G70" s="7">
        <v>76.9</v>
      </c>
      <c r="H70" s="7" t="s">
        <v>30</v>
      </c>
      <c r="I70" s="7">
        <v>90</v>
      </c>
      <c r="J70" s="19" t="str">
        <f t="shared" si="1"/>
        <v>负</v>
      </c>
    </row>
    <row r="71" spans="2:10">
      <c r="B71" s="7"/>
      <c r="C71" s="7"/>
      <c r="D71" s="5"/>
      <c r="E71" s="6"/>
      <c r="F71" s="7" t="s">
        <v>145</v>
      </c>
      <c r="G71" s="7">
        <v>69.2</v>
      </c>
      <c r="H71" s="7" t="s">
        <v>116</v>
      </c>
      <c r="I71" s="20"/>
      <c r="J71" s="19" t="str">
        <f t="shared" si="1"/>
        <v>胜</v>
      </c>
    </row>
    <row r="72" spans="2:10">
      <c r="B72" s="7"/>
      <c r="C72" s="7"/>
      <c r="D72" s="5"/>
      <c r="E72" s="6"/>
      <c r="F72" s="7" t="s">
        <v>146</v>
      </c>
      <c r="G72" s="7">
        <v>45.4</v>
      </c>
      <c r="H72" s="7" t="s">
        <v>21</v>
      </c>
      <c r="I72" s="7">
        <v>79.1</v>
      </c>
      <c r="J72" s="19" t="str">
        <f t="shared" si="1"/>
        <v>负</v>
      </c>
    </row>
  </sheetData>
  <mergeCells count="64">
    <mergeCell ref="B3:B7"/>
    <mergeCell ref="B8:B10"/>
    <mergeCell ref="B11:B13"/>
    <mergeCell ref="B14:B18"/>
    <mergeCell ref="B19:B24"/>
    <mergeCell ref="B25:B31"/>
    <mergeCell ref="B32:B34"/>
    <mergeCell ref="B35:B37"/>
    <mergeCell ref="B38:B43"/>
    <mergeCell ref="B44:B46"/>
    <mergeCell ref="B47:B49"/>
    <mergeCell ref="B50:B54"/>
    <mergeCell ref="B55:B61"/>
    <mergeCell ref="B62:B64"/>
    <mergeCell ref="B65:B69"/>
    <mergeCell ref="B70:B72"/>
    <mergeCell ref="C3:C7"/>
    <mergeCell ref="C8:C10"/>
    <mergeCell ref="C11:C13"/>
    <mergeCell ref="C14:C18"/>
    <mergeCell ref="C19:C24"/>
    <mergeCell ref="C25:C31"/>
    <mergeCell ref="C32:C34"/>
    <mergeCell ref="C35:C37"/>
    <mergeCell ref="C38:C43"/>
    <mergeCell ref="C44:C46"/>
    <mergeCell ref="C47:C49"/>
    <mergeCell ref="C50:C54"/>
    <mergeCell ref="C55:C61"/>
    <mergeCell ref="C62:C64"/>
    <mergeCell ref="C65:C69"/>
    <mergeCell ref="C70:C72"/>
    <mergeCell ref="D3:D7"/>
    <mergeCell ref="D8:D10"/>
    <mergeCell ref="D11:D13"/>
    <mergeCell ref="D14:D18"/>
    <mergeCell ref="D19:D24"/>
    <mergeCell ref="D25:D31"/>
    <mergeCell ref="D32:D34"/>
    <mergeCell ref="D35:D37"/>
    <mergeCell ref="D38:D43"/>
    <mergeCell ref="D44:D46"/>
    <mergeCell ref="D47:D49"/>
    <mergeCell ref="D50:D54"/>
    <mergeCell ref="D55:D61"/>
    <mergeCell ref="D62:D64"/>
    <mergeCell ref="D65:D69"/>
    <mergeCell ref="D70:D72"/>
    <mergeCell ref="E3:E7"/>
    <mergeCell ref="E8:E10"/>
    <mergeCell ref="E11:E13"/>
    <mergeCell ref="E14:E18"/>
    <mergeCell ref="E19:E24"/>
    <mergeCell ref="E25:E31"/>
    <mergeCell ref="E32:E34"/>
    <mergeCell ref="E35:E37"/>
    <mergeCell ref="E38:E43"/>
    <mergeCell ref="E44:E46"/>
    <mergeCell ref="E47:E49"/>
    <mergeCell ref="E50:E54"/>
    <mergeCell ref="E55:E61"/>
    <mergeCell ref="E62:E64"/>
    <mergeCell ref="E65:E69"/>
    <mergeCell ref="E70:E7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0"/>
  <sheetViews>
    <sheetView workbookViewId="0">
      <pane xSplit="10" ySplit="2" topLeftCell="N3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3.5"/>
  <cols>
    <col min="2" max="2" width="11.625" style="23" customWidth="1"/>
    <col min="3" max="7" width="9" style="23"/>
    <col min="8" max="8" width="11.625" style="23" customWidth="1"/>
    <col min="9" max="10" width="9" style="23"/>
  </cols>
  <sheetData>
    <row r="2" spans="2:10">
      <c r="B2" s="4" t="s">
        <v>2</v>
      </c>
      <c r="C2" s="4" t="s">
        <v>3</v>
      </c>
      <c r="D2" s="4" t="s">
        <v>4</v>
      </c>
      <c r="E2" s="1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2:10">
      <c r="B3" s="7" t="s">
        <v>74</v>
      </c>
      <c r="C3" s="7">
        <f>COUNTA(F3:F12)</f>
        <v>10</v>
      </c>
      <c r="D3" s="7">
        <f>COUNTIF(J3:J12,"胜")</f>
        <v>7</v>
      </c>
      <c r="E3" s="6">
        <f>D3/C3</f>
        <v>0.7</v>
      </c>
      <c r="F3" s="7" t="s">
        <v>37</v>
      </c>
      <c r="G3" s="7">
        <v>93.1</v>
      </c>
      <c r="H3" s="7" t="s">
        <v>73</v>
      </c>
      <c r="I3" s="7">
        <v>83.1</v>
      </c>
      <c r="J3" s="19" t="str">
        <f>IF(G3&gt;I3,"胜",IF(G3=I3,"平",IF(G3&lt;I3,"负")))</f>
        <v>胜</v>
      </c>
    </row>
    <row r="4" spans="2:10">
      <c r="B4" s="7"/>
      <c r="C4" s="7"/>
      <c r="D4" s="7"/>
      <c r="E4" s="6"/>
      <c r="F4" s="7" t="s">
        <v>37</v>
      </c>
      <c r="G4" s="7">
        <v>93.1</v>
      </c>
      <c r="H4" s="7" t="s">
        <v>75</v>
      </c>
      <c r="I4" s="7">
        <v>77.6</v>
      </c>
      <c r="J4" s="19" t="str">
        <f t="shared" ref="J4:J35" si="0">IF(G4&gt;I4,"胜",IF(G4=I4,"平",IF(G4&lt;I4,"负")))</f>
        <v>胜</v>
      </c>
    </row>
    <row r="5" spans="2:10">
      <c r="B5" s="7"/>
      <c r="C5" s="7"/>
      <c r="D5" s="7"/>
      <c r="E5" s="6"/>
      <c r="F5" s="7" t="s">
        <v>41</v>
      </c>
      <c r="G5" s="7">
        <v>72</v>
      </c>
      <c r="H5" s="7" t="s">
        <v>73</v>
      </c>
      <c r="I5" s="7">
        <v>87</v>
      </c>
      <c r="J5" s="19" t="str">
        <f t="shared" si="0"/>
        <v>负</v>
      </c>
    </row>
    <row r="6" spans="2:10">
      <c r="B6" s="7"/>
      <c r="C6" s="7"/>
      <c r="D6" s="7"/>
      <c r="E6" s="6"/>
      <c r="F6" s="7" t="s">
        <v>41</v>
      </c>
      <c r="G6" s="7">
        <v>72</v>
      </c>
      <c r="H6" s="7" t="s">
        <v>75</v>
      </c>
      <c r="I6" s="7">
        <v>74.5</v>
      </c>
      <c r="J6" s="19" t="str">
        <f t="shared" si="0"/>
        <v>负</v>
      </c>
    </row>
    <row r="7" spans="2:10">
      <c r="B7" s="7"/>
      <c r="C7" s="7"/>
      <c r="D7" s="7"/>
      <c r="E7" s="6"/>
      <c r="F7" s="7" t="s">
        <v>41</v>
      </c>
      <c r="G7" s="7">
        <v>72</v>
      </c>
      <c r="H7" s="7" t="s">
        <v>76</v>
      </c>
      <c r="I7" s="7">
        <v>52.9</v>
      </c>
      <c r="J7" s="19" t="str">
        <f t="shared" si="0"/>
        <v>胜</v>
      </c>
    </row>
    <row r="8" spans="2:10">
      <c r="B8" s="7"/>
      <c r="C8" s="7"/>
      <c r="D8" s="7"/>
      <c r="E8" s="6"/>
      <c r="F8" s="7" t="s">
        <v>42</v>
      </c>
      <c r="G8" s="7">
        <v>85.3</v>
      </c>
      <c r="H8" s="7" t="s">
        <v>73</v>
      </c>
      <c r="I8" s="7">
        <v>79.8</v>
      </c>
      <c r="J8" s="19" t="str">
        <f t="shared" si="0"/>
        <v>胜</v>
      </c>
    </row>
    <row r="9" spans="2:10">
      <c r="B9" s="7"/>
      <c r="C9" s="7"/>
      <c r="D9" s="7"/>
      <c r="E9" s="6"/>
      <c r="F9" s="7" t="s">
        <v>42</v>
      </c>
      <c r="G9" s="7">
        <v>85.3</v>
      </c>
      <c r="H9" s="7" t="s">
        <v>75</v>
      </c>
      <c r="I9" s="7">
        <v>39.9</v>
      </c>
      <c r="J9" s="19" t="str">
        <f t="shared" si="0"/>
        <v>胜</v>
      </c>
    </row>
    <row r="10" spans="2:10">
      <c r="B10" s="7"/>
      <c r="C10" s="7"/>
      <c r="D10" s="7"/>
      <c r="E10" s="6"/>
      <c r="F10" s="7" t="s">
        <v>43</v>
      </c>
      <c r="G10" s="7">
        <v>89.6</v>
      </c>
      <c r="H10" s="7" t="s">
        <v>73</v>
      </c>
      <c r="I10" s="7">
        <v>74.1</v>
      </c>
      <c r="J10" s="19" t="str">
        <f t="shared" si="0"/>
        <v>胜</v>
      </c>
    </row>
    <row r="11" spans="2:10">
      <c r="B11" s="7"/>
      <c r="C11" s="7"/>
      <c r="D11" s="7"/>
      <c r="E11" s="6"/>
      <c r="F11" s="7" t="s">
        <v>43</v>
      </c>
      <c r="G11" s="7">
        <v>89.6</v>
      </c>
      <c r="H11" s="7" t="s">
        <v>75</v>
      </c>
      <c r="I11" s="7">
        <v>65.3</v>
      </c>
      <c r="J11" s="19" t="str">
        <f t="shared" si="0"/>
        <v>胜</v>
      </c>
    </row>
    <row r="12" spans="2:10">
      <c r="B12" s="7"/>
      <c r="C12" s="7"/>
      <c r="D12" s="7"/>
      <c r="E12" s="6"/>
      <c r="F12" s="7" t="s">
        <v>44</v>
      </c>
      <c r="G12" s="7">
        <v>85.8</v>
      </c>
      <c r="H12" s="7" t="s">
        <v>96</v>
      </c>
      <c r="I12" s="7">
        <v>93.6</v>
      </c>
      <c r="J12" s="19" t="str">
        <f t="shared" si="0"/>
        <v>负</v>
      </c>
    </row>
    <row r="13" spans="2:10">
      <c r="B13" s="7" t="s">
        <v>73</v>
      </c>
      <c r="C13" s="7">
        <f>COUNTA(F13:F22)</f>
        <v>10</v>
      </c>
      <c r="D13" s="7">
        <f>COUNTIF(J13:J22,"胜")</f>
        <v>6</v>
      </c>
      <c r="E13" s="6">
        <f>D13/C13</f>
        <v>0.6</v>
      </c>
      <c r="F13" s="7" t="s">
        <v>37</v>
      </c>
      <c r="G13" s="7">
        <v>83.1</v>
      </c>
      <c r="H13" s="7" t="s">
        <v>74</v>
      </c>
      <c r="I13" s="7">
        <v>93.1</v>
      </c>
      <c r="J13" s="19" t="str">
        <f t="shared" si="0"/>
        <v>负</v>
      </c>
    </row>
    <row r="14" spans="2:10">
      <c r="B14" s="7"/>
      <c r="C14" s="7"/>
      <c r="D14" s="7"/>
      <c r="E14" s="6"/>
      <c r="F14" s="7" t="s">
        <v>37</v>
      </c>
      <c r="G14" s="7">
        <v>83.1</v>
      </c>
      <c r="H14" s="7" t="s">
        <v>75</v>
      </c>
      <c r="I14" s="7">
        <v>77.6</v>
      </c>
      <c r="J14" s="19" t="str">
        <f t="shared" si="0"/>
        <v>胜</v>
      </c>
    </row>
    <row r="15" spans="2:10">
      <c r="B15" s="7"/>
      <c r="C15" s="7"/>
      <c r="D15" s="7"/>
      <c r="E15" s="6"/>
      <c r="F15" s="7" t="s">
        <v>41</v>
      </c>
      <c r="G15" s="7">
        <v>87</v>
      </c>
      <c r="H15" s="7" t="s">
        <v>74</v>
      </c>
      <c r="I15" s="7">
        <v>72</v>
      </c>
      <c r="J15" s="19" t="str">
        <f t="shared" si="0"/>
        <v>胜</v>
      </c>
    </row>
    <row r="16" spans="2:10">
      <c r="B16" s="7"/>
      <c r="C16" s="7"/>
      <c r="D16" s="7"/>
      <c r="E16" s="6"/>
      <c r="F16" s="7" t="s">
        <v>41</v>
      </c>
      <c r="G16" s="7">
        <v>87</v>
      </c>
      <c r="H16" s="7" t="s">
        <v>75</v>
      </c>
      <c r="I16" s="7">
        <v>74.5</v>
      </c>
      <c r="J16" s="19" t="str">
        <f t="shared" si="0"/>
        <v>胜</v>
      </c>
    </row>
    <row r="17" spans="2:10">
      <c r="B17" s="7"/>
      <c r="C17" s="7"/>
      <c r="D17" s="7"/>
      <c r="E17" s="6"/>
      <c r="F17" s="7" t="s">
        <v>41</v>
      </c>
      <c r="G17" s="7">
        <v>87</v>
      </c>
      <c r="H17" s="7" t="s">
        <v>76</v>
      </c>
      <c r="I17" s="7">
        <v>52.9</v>
      </c>
      <c r="J17" s="19" t="str">
        <f t="shared" si="0"/>
        <v>胜</v>
      </c>
    </row>
    <row r="18" spans="2:10">
      <c r="B18" s="7"/>
      <c r="C18" s="7"/>
      <c r="D18" s="7"/>
      <c r="E18" s="6"/>
      <c r="F18" s="7" t="s">
        <v>42</v>
      </c>
      <c r="G18" s="7">
        <v>79.8</v>
      </c>
      <c r="H18" s="7" t="s">
        <v>74</v>
      </c>
      <c r="I18" s="7">
        <v>85.3</v>
      </c>
      <c r="J18" s="19" t="str">
        <f t="shared" si="0"/>
        <v>负</v>
      </c>
    </row>
    <row r="19" spans="2:10">
      <c r="B19" s="7"/>
      <c r="C19" s="7"/>
      <c r="D19" s="7"/>
      <c r="E19" s="6"/>
      <c r="F19" s="7" t="s">
        <v>42</v>
      </c>
      <c r="G19" s="7">
        <v>79.8</v>
      </c>
      <c r="H19" s="7" t="s">
        <v>75</v>
      </c>
      <c r="I19" s="7">
        <v>39.9</v>
      </c>
      <c r="J19" s="19" t="str">
        <f t="shared" si="0"/>
        <v>胜</v>
      </c>
    </row>
    <row r="20" spans="2:10">
      <c r="B20" s="7"/>
      <c r="C20" s="7"/>
      <c r="D20" s="7"/>
      <c r="E20" s="6"/>
      <c r="F20" s="7" t="s">
        <v>43</v>
      </c>
      <c r="G20" s="7">
        <v>74.1</v>
      </c>
      <c r="H20" s="7" t="s">
        <v>74</v>
      </c>
      <c r="I20" s="7">
        <v>89.6</v>
      </c>
      <c r="J20" s="19" t="str">
        <f t="shared" si="0"/>
        <v>负</v>
      </c>
    </row>
    <row r="21" spans="2:10">
      <c r="B21" s="7"/>
      <c r="C21" s="7"/>
      <c r="D21" s="7"/>
      <c r="E21" s="6"/>
      <c r="F21" s="7" t="s">
        <v>43</v>
      </c>
      <c r="G21" s="7">
        <v>74.1</v>
      </c>
      <c r="H21" s="7" t="s">
        <v>75</v>
      </c>
      <c r="I21" s="7">
        <v>65.3</v>
      </c>
      <c r="J21" s="19" t="str">
        <f t="shared" si="0"/>
        <v>胜</v>
      </c>
    </row>
    <row r="22" spans="2:10">
      <c r="B22" s="7"/>
      <c r="C22" s="7"/>
      <c r="D22" s="7"/>
      <c r="E22" s="6"/>
      <c r="F22" s="7" t="s">
        <v>44</v>
      </c>
      <c r="G22" s="7">
        <v>88.4</v>
      </c>
      <c r="H22" s="7" t="s">
        <v>39</v>
      </c>
      <c r="I22" s="7">
        <v>97.6</v>
      </c>
      <c r="J22" s="19" t="str">
        <f t="shared" si="0"/>
        <v>负</v>
      </c>
    </row>
    <row r="23" spans="2:10">
      <c r="B23" s="7" t="s">
        <v>75</v>
      </c>
      <c r="C23" s="7">
        <f>COUNTA(F23:F31)</f>
        <v>9</v>
      </c>
      <c r="D23" s="7">
        <f>COUNTIF(J23:J31,"胜")</f>
        <v>2</v>
      </c>
      <c r="E23" s="6">
        <f>D23/C23</f>
        <v>0.222222222222222</v>
      </c>
      <c r="F23" s="7" t="s">
        <v>37</v>
      </c>
      <c r="G23" s="7">
        <v>77.6</v>
      </c>
      <c r="H23" s="7" t="s">
        <v>74</v>
      </c>
      <c r="I23" s="7">
        <v>93.1</v>
      </c>
      <c r="J23" s="19" t="str">
        <f t="shared" si="0"/>
        <v>负</v>
      </c>
    </row>
    <row r="24" spans="2:10">
      <c r="B24" s="7"/>
      <c r="C24" s="7"/>
      <c r="D24" s="7"/>
      <c r="E24" s="6"/>
      <c r="F24" s="7" t="s">
        <v>37</v>
      </c>
      <c r="G24" s="7">
        <v>77.6</v>
      </c>
      <c r="H24" s="7" t="s">
        <v>73</v>
      </c>
      <c r="I24" s="7">
        <v>83.1</v>
      </c>
      <c r="J24" s="19" t="str">
        <f t="shared" si="0"/>
        <v>负</v>
      </c>
    </row>
    <row r="25" spans="2:10">
      <c r="B25" s="7"/>
      <c r="C25" s="7"/>
      <c r="D25" s="7"/>
      <c r="E25" s="6"/>
      <c r="F25" s="7" t="s">
        <v>41</v>
      </c>
      <c r="G25" s="7">
        <v>74.5</v>
      </c>
      <c r="H25" s="7" t="s">
        <v>74</v>
      </c>
      <c r="I25" s="7">
        <v>72</v>
      </c>
      <c r="J25" s="19" t="str">
        <f t="shared" si="0"/>
        <v>胜</v>
      </c>
    </row>
    <row r="26" spans="2:10">
      <c r="B26" s="7"/>
      <c r="C26" s="7"/>
      <c r="D26" s="7"/>
      <c r="E26" s="6"/>
      <c r="F26" s="7" t="s">
        <v>41</v>
      </c>
      <c r="G26" s="7">
        <v>74.5</v>
      </c>
      <c r="H26" s="7" t="s">
        <v>73</v>
      </c>
      <c r="I26" s="7">
        <v>87</v>
      </c>
      <c r="J26" s="19" t="str">
        <f t="shared" si="0"/>
        <v>负</v>
      </c>
    </row>
    <row r="27" spans="2:10">
      <c r="B27" s="7"/>
      <c r="C27" s="7"/>
      <c r="D27" s="7"/>
      <c r="E27" s="6"/>
      <c r="F27" s="7" t="s">
        <v>41</v>
      </c>
      <c r="G27" s="7">
        <v>74.5</v>
      </c>
      <c r="H27" s="7" t="s">
        <v>76</v>
      </c>
      <c r="I27" s="7">
        <v>52.9</v>
      </c>
      <c r="J27" s="19" t="str">
        <f t="shared" si="0"/>
        <v>胜</v>
      </c>
    </row>
    <row r="28" spans="2:10">
      <c r="B28" s="7"/>
      <c r="C28" s="7"/>
      <c r="D28" s="7"/>
      <c r="E28" s="6"/>
      <c r="F28" s="7" t="s">
        <v>42</v>
      </c>
      <c r="G28" s="7">
        <v>39.9</v>
      </c>
      <c r="H28" s="7" t="s">
        <v>74</v>
      </c>
      <c r="I28" s="7">
        <v>85.3</v>
      </c>
      <c r="J28" s="19" t="str">
        <f t="shared" si="0"/>
        <v>负</v>
      </c>
    </row>
    <row r="29" spans="2:10">
      <c r="B29" s="7"/>
      <c r="C29" s="7"/>
      <c r="D29" s="7"/>
      <c r="E29" s="6"/>
      <c r="F29" s="7" t="s">
        <v>42</v>
      </c>
      <c r="G29" s="7">
        <v>39.9</v>
      </c>
      <c r="H29" s="7" t="s">
        <v>73</v>
      </c>
      <c r="I29" s="7">
        <v>79.8</v>
      </c>
      <c r="J29" s="19" t="str">
        <f t="shared" si="0"/>
        <v>负</v>
      </c>
    </row>
    <row r="30" spans="2:10">
      <c r="B30" s="7"/>
      <c r="C30" s="7"/>
      <c r="D30" s="7"/>
      <c r="E30" s="6"/>
      <c r="F30" s="7" t="s">
        <v>43</v>
      </c>
      <c r="G30" s="7">
        <v>65.3</v>
      </c>
      <c r="H30" s="7" t="s">
        <v>74</v>
      </c>
      <c r="I30" s="7">
        <v>89.6</v>
      </c>
      <c r="J30" s="19" t="str">
        <f t="shared" si="0"/>
        <v>负</v>
      </c>
    </row>
    <row r="31" spans="2:10">
      <c r="B31" s="7"/>
      <c r="C31" s="7"/>
      <c r="D31" s="7"/>
      <c r="E31" s="6"/>
      <c r="F31" s="7" t="s">
        <v>43</v>
      </c>
      <c r="G31" s="7">
        <v>65.3</v>
      </c>
      <c r="H31" s="7" t="s">
        <v>73</v>
      </c>
      <c r="I31" s="7">
        <v>74.1</v>
      </c>
      <c r="J31" s="19" t="str">
        <f t="shared" si="0"/>
        <v>负</v>
      </c>
    </row>
    <row r="32" spans="2:10">
      <c r="B32" s="7" t="s">
        <v>76</v>
      </c>
      <c r="C32" s="7">
        <f>COUNTA(F32:F34)</f>
        <v>3</v>
      </c>
      <c r="D32" s="7">
        <f>COUNTIF(J32:J34,"胜")</f>
        <v>0</v>
      </c>
      <c r="E32" s="8">
        <f>D32/C32</f>
        <v>0</v>
      </c>
      <c r="F32" s="7" t="s">
        <v>41</v>
      </c>
      <c r="G32" s="7">
        <v>52.9</v>
      </c>
      <c r="H32" s="7" t="s">
        <v>74</v>
      </c>
      <c r="I32" s="7">
        <v>72</v>
      </c>
      <c r="J32" s="19" t="str">
        <f t="shared" si="0"/>
        <v>负</v>
      </c>
    </row>
    <row r="33" spans="2:10">
      <c r="B33" s="7"/>
      <c r="C33" s="7"/>
      <c r="D33" s="7"/>
      <c r="E33" s="8"/>
      <c r="F33" s="7" t="s">
        <v>41</v>
      </c>
      <c r="G33" s="7">
        <v>52.9</v>
      </c>
      <c r="H33" s="7" t="s">
        <v>73</v>
      </c>
      <c r="I33" s="7">
        <v>87</v>
      </c>
      <c r="J33" s="19" t="str">
        <f t="shared" si="0"/>
        <v>负</v>
      </c>
    </row>
    <row r="34" spans="2:10">
      <c r="B34" s="7"/>
      <c r="C34" s="7"/>
      <c r="D34" s="7"/>
      <c r="E34" s="8"/>
      <c r="F34" s="7" t="s">
        <v>41</v>
      </c>
      <c r="G34" s="7">
        <v>52.9</v>
      </c>
      <c r="H34" s="7" t="s">
        <v>75</v>
      </c>
      <c r="I34" s="7">
        <v>74.5</v>
      </c>
      <c r="J34" s="19" t="str">
        <f t="shared" si="0"/>
        <v>负</v>
      </c>
    </row>
    <row r="35" spans="2:10">
      <c r="B35" s="7">
        <v>1168438795</v>
      </c>
      <c r="C35" s="7">
        <f>COUNTA(F35:F49)</f>
        <v>15</v>
      </c>
      <c r="D35" s="5">
        <f>COUNTIF(J35:J49,"胜")</f>
        <v>8</v>
      </c>
      <c r="E35" s="6">
        <f>D35/C35</f>
        <v>0.533333333333333</v>
      </c>
      <c r="F35" s="7" t="s">
        <v>37</v>
      </c>
      <c r="G35" s="7">
        <v>96.5</v>
      </c>
      <c r="H35" s="7" t="s">
        <v>38</v>
      </c>
      <c r="I35" s="7">
        <v>87.1</v>
      </c>
      <c r="J35" s="19" t="str">
        <f t="shared" si="0"/>
        <v>胜</v>
      </c>
    </row>
    <row r="36" spans="2:10">
      <c r="B36" s="7"/>
      <c r="C36" s="7"/>
      <c r="D36" s="5"/>
      <c r="E36" s="6"/>
      <c r="F36" s="7" t="s">
        <v>37</v>
      </c>
      <c r="G36" s="7">
        <v>96.5</v>
      </c>
      <c r="H36" s="7" t="s">
        <v>39</v>
      </c>
      <c r="I36" s="7">
        <v>96.7</v>
      </c>
      <c r="J36" s="19" t="str">
        <f t="shared" ref="J36:J67" si="1">IF(G36&gt;I36,"胜",IF(G36=I36,"平",IF(G36&lt;I36,"负")))</f>
        <v>负</v>
      </c>
    </row>
    <row r="37" spans="2:10">
      <c r="B37" s="7"/>
      <c r="C37" s="7"/>
      <c r="D37" s="5"/>
      <c r="E37" s="6"/>
      <c r="F37" s="7" t="s">
        <v>37</v>
      </c>
      <c r="G37" s="7">
        <v>96.5</v>
      </c>
      <c r="H37" s="7" t="s">
        <v>40</v>
      </c>
      <c r="I37" s="7">
        <v>91.7</v>
      </c>
      <c r="J37" s="19" t="str">
        <f t="shared" si="1"/>
        <v>胜</v>
      </c>
    </row>
    <row r="38" spans="2:10">
      <c r="B38" s="7"/>
      <c r="C38" s="7"/>
      <c r="D38" s="5"/>
      <c r="E38" s="6"/>
      <c r="F38" s="7" t="s">
        <v>41</v>
      </c>
      <c r="G38" s="7">
        <v>78.1</v>
      </c>
      <c r="H38" s="7" t="s">
        <v>38</v>
      </c>
      <c r="I38" s="7">
        <v>90.3</v>
      </c>
      <c r="J38" s="19" t="str">
        <f t="shared" si="1"/>
        <v>负</v>
      </c>
    </row>
    <row r="39" spans="2:10">
      <c r="B39" s="7"/>
      <c r="C39" s="7"/>
      <c r="D39" s="5"/>
      <c r="E39" s="6"/>
      <c r="F39" s="7" t="s">
        <v>41</v>
      </c>
      <c r="G39" s="7">
        <v>78.1</v>
      </c>
      <c r="H39" s="7" t="s">
        <v>39</v>
      </c>
      <c r="I39" s="7">
        <v>74.3</v>
      </c>
      <c r="J39" s="19" t="str">
        <f t="shared" si="1"/>
        <v>胜</v>
      </c>
    </row>
    <row r="40" spans="2:10">
      <c r="B40" s="7"/>
      <c r="C40" s="7"/>
      <c r="D40" s="5"/>
      <c r="E40" s="6"/>
      <c r="F40" s="7" t="s">
        <v>41</v>
      </c>
      <c r="G40" s="7">
        <v>78.1</v>
      </c>
      <c r="H40" s="7" t="s">
        <v>40</v>
      </c>
      <c r="I40" s="7">
        <v>91.2</v>
      </c>
      <c r="J40" s="19" t="str">
        <f t="shared" si="1"/>
        <v>负</v>
      </c>
    </row>
    <row r="41" spans="2:10">
      <c r="B41" s="7"/>
      <c r="C41" s="7"/>
      <c r="D41" s="5"/>
      <c r="E41" s="6"/>
      <c r="F41" s="7" t="s">
        <v>42</v>
      </c>
      <c r="G41" s="7">
        <v>86.4</v>
      </c>
      <c r="H41" s="7" t="s">
        <v>38</v>
      </c>
      <c r="I41" s="7">
        <v>91.1</v>
      </c>
      <c r="J41" s="19" t="str">
        <f t="shared" si="1"/>
        <v>负</v>
      </c>
    </row>
    <row r="42" spans="2:10">
      <c r="B42" s="7"/>
      <c r="C42" s="7"/>
      <c r="D42" s="5"/>
      <c r="E42" s="6"/>
      <c r="F42" s="7" t="s">
        <v>42</v>
      </c>
      <c r="G42" s="7">
        <v>86.4</v>
      </c>
      <c r="H42" s="7" t="s">
        <v>39</v>
      </c>
      <c r="I42" s="7">
        <v>89.4</v>
      </c>
      <c r="J42" s="19" t="str">
        <f t="shared" si="1"/>
        <v>负</v>
      </c>
    </row>
    <row r="43" spans="2:10">
      <c r="B43" s="7"/>
      <c r="C43" s="7"/>
      <c r="D43" s="5"/>
      <c r="E43" s="6"/>
      <c r="F43" s="7" t="s">
        <v>42</v>
      </c>
      <c r="G43" s="7">
        <v>86.4</v>
      </c>
      <c r="H43" s="7" t="s">
        <v>40</v>
      </c>
      <c r="I43" s="7">
        <v>90.9</v>
      </c>
      <c r="J43" s="19" t="str">
        <f t="shared" si="1"/>
        <v>负</v>
      </c>
    </row>
    <row r="44" spans="2:10">
      <c r="B44" s="7"/>
      <c r="C44" s="7"/>
      <c r="D44" s="5"/>
      <c r="E44" s="6"/>
      <c r="F44" s="7" t="s">
        <v>43</v>
      </c>
      <c r="G44" s="7">
        <v>95.6</v>
      </c>
      <c r="H44" s="7" t="s">
        <v>38</v>
      </c>
      <c r="I44" s="7">
        <v>95</v>
      </c>
      <c r="J44" s="19" t="str">
        <f t="shared" si="1"/>
        <v>胜</v>
      </c>
    </row>
    <row r="45" spans="2:10">
      <c r="B45" s="7"/>
      <c r="C45" s="7"/>
      <c r="D45" s="5"/>
      <c r="E45" s="6"/>
      <c r="F45" s="7" t="s">
        <v>43</v>
      </c>
      <c r="G45" s="7">
        <v>95.6</v>
      </c>
      <c r="H45" s="7" t="s">
        <v>39</v>
      </c>
      <c r="I45" s="7">
        <v>97.4</v>
      </c>
      <c r="J45" s="19" t="str">
        <f t="shared" si="1"/>
        <v>负</v>
      </c>
    </row>
    <row r="46" spans="2:10">
      <c r="B46" s="7"/>
      <c r="C46" s="7"/>
      <c r="D46" s="5"/>
      <c r="E46" s="6"/>
      <c r="F46" s="7" t="s">
        <v>43</v>
      </c>
      <c r="G46" s="7">
        <v>95.6</v>
      </c>
      <c r="H46" s="7" t="s">
        <v>40</v>
      </c>
      <c r="I46" s="7">
        <v>93.3</v>
      </c>
      <c r="J46" s="19" t="str">
        <f t="shared" si="1"/>
        <v>胜</v>
      </c>
    </row>
    <row r="47" spans="2:10">
      <c r="B47" s="7"/>
      <c r="C47" s="7"/>
      <c r="D47" s="5"/>
      <c r="E47" s="6"/>
      <c r="F47" s="7" t="s">
        <v>44</v>
      </c>
      <c r="G47" s="7">
        <v>97.8</v>
      </c>
      <c r="H47" s="7" t="s">
        <v>20</v>
      </c>
      <c r="I47" s="7">
        <v>96.9</v>
      </c>
      <c r="J47" s="19" t="str">
        <f t="shared" si="1"/>
        <v>胜</v>
      </c>
    </row>
    <row r="48" spans="2:10">
      <c r="B48" s="7"/>
      <c r="C48" s="7"/>
      <c r="D48" s="5"/>
      <c r="E48" s="6"/>
      <c r="F48" s="7" t="s">
        <v>45</v>
      </c>
      <c r="G48" s="7">
        <v>91.8</v>
      </c>
      <c r="H48" s="7">
        <v>123568024</v>
      </c>
      <c r="I48" s="7">
        <v>90.7</v>
      </c>
      <c r="J48" s="19" t="str">
        <f t="shared" si="1"/>
        <v>胜</v>
      </c>
    </row>
    <row r="49" spans="2:10">
      <c r="B49" s="7"/>
      <c r="C49" s="7"/>
      <c r="D49" s="5"/>
      <c r="E49" s="6"/>
      <c r="F49" s="7" t="s">
        <v>46</v>
      </c>
      <c r="G49" s="7">
        <v>98.8</v>
      </c>
      <c r="H49" s="7" t="s">
        <v>39</v>
      </c>
      <c r="I49" s="7">
        <v>98.6</v>
      </c>
      <c r="J49" s="19" t="str">
        <f t="shared" si="1"/>
        <v>胜</v>
      </c>
    </row>
    <row r="50" spans="2:10">
      <c r="B50" s="7" t="s">
        <v>38</v>
      </c>
      <c r="C50" s="7">
        <f>COUNTA(F50:F61)</f>
        <v>12</v>
      </c>
      <c r="D50" s="5">
        <f>COUNTIF(J50:J61,"胜")</f>
        <v>6</v>
      </c>
      <c r="E50" s="6">
        <f>D50/C50</f>
        <v>0.5</v>
      </c>
      <c r="F50" s="7" t="s">
        <v>37</v>
      </c>
      <c r="G50" s="7">
        <v>87.1</v>
      </c>
      <c r="H50" s="7">
        <v>1168438795</v>
      </c>
      <c r="I50" s="7">
        <v>96.5</v>
      </c>
      <c r="J50" s="19" t="str">
        <f t="shared" si="1"/>
        <v>负</v>
      </c>
    </row>
    <row r="51" spans="2:10">
      <c r="B51" s="7"/>
      <c r="C51" s="7"/>
      <c r="D51" s="5"/>
      <c r="E51" s="6"/>
      <c r="F51" s="7" t="s">
        <v>37</v>
      </c>
      <c r="G51" s="7">
        <v>87.1</v>
      </c>
      <c r="H51" s="7" t="s">
        <v>39</v>
      </c>
      <c r="I51" s="7">
        <v>96.7</v>
      </c>
      <c r="J51" s="19" t="str">
        <f t="shared" si="1"/>
        <v>负</v>
      </c>
    </row>
    <row r="52" spans="2:10">
      <c r="B52" s="7"/>
      <c r="C52" s="7"/>
      <c r="D52" s="5"/>
      <c r="E52" s="6"/>
      <c r="F52" s="7" t="s">
        <v>37</v>
      </c>
      <c r="G52" s="7">
        <v>87.1</v>
      </c>
      <c r="H52" s="7" t="s">
        <v>40</v>
      </c>
      <c r="I52" s="7">
        <v>91.7</v>
      </c>
      <c r="J52" s="19" t="str">
        <f t="shared" si="1"/>
        <v>负</v>
      </c>
    </row>
    <row r="53" spans="2:10">
      <c r="B53" s="7"/>
      <c r="C53" s="7"/>
      <c r="D53" s="5"/>
      <c r="E53" s="6"/>
      <c r="F53" s="7" t="s">
        <v>41</v>
      </c>
      <c r="G53" s="7">
        <v>90.3</v>
      </c>
      <c r="H53" s="7">
        <v>1168438795</v>
      </c>
      <c r="I53" s="7">
        <v>78.1</v>
      </c>
      <c r="J53" s="19" t="str">
        <f t="shared" si="1"/>
        <v>胜</v>
      </c>
    </row>
    <row r="54" spans="2:10">
      <c r="B54" s="7"/>
      <c r="C54" s="7"/>
      <c r="D54" s="5"/>
      <c r="E54" s="6"/>
      <c r="F54" s="7" t="s">
        <v>41</v>
      </c>
      <c r="G54" s="7">
        <v>90.3</v>
      </c>
      <c r="H54" s="7" t="s">
        <v>39</v>
      </c>
      <c r="I54" s="7">
        <v>74.3</v>
      </c>
      <c r="J54" s="19" t="str">
        <f t="shared" si="1"/>
        <v>胜</v>
      </c>
    </row>
    <row r="55" spans="2:10">
      <c r="B55" s="7"/>
      <c r="C55" s="7"/>
      <c r="D55" s="5"/>
      <c r="E55" s="6"/>
      <c r="F55" s="7" t="s">
        <v>41</v>
      </c>
      <c r="G55" s="7">
        <v>90.3</v>
      </c>
      <c r="H55" s="7" t="s">
        <v>40</v>
      </c>
      <c r="I55" s="7">
        <v>91.2</v>
      </c>
      <c r="J55" s="19" t="str">
        <f t="shared" si="1"/>
        <v>负</v>
      </c>
    </row>
    <row r="56" spans="2:10">
      <c r="B56" s="7"/>
      <c r="C56" s="7"/>
      <c r="D56" s="5"/>
      <c r="E56" s="6"/>
      <c r="F56" s="7" t="s">
        <v>42</v>
      </c>
      <c r="G56" s="7">
        <v>91.1</v>
      </c>
      <c r="H56" s="7">
        <v>1168438795</v>
      </c>
      <c r="I56" s="7">
        <v>86.4</v>
      </c>
      <c r="J56" s="19" t="str">
        <f t="shared" si="1"/>
        <v>胜</v>
      </c>
    </row>
    <row r="57" spans="2:10">
      <c r="B57" s="7"/>
      <c r="C57" s="7"/>
      <c r="D57" s="5"/>
      <c r="E57" s="6"/>
      <c r="F57" s="7" t="s">
        <v>42</v>
      </c>
      <c r="G57" s="7">
        <v>91.1</v>
      </c>
      <c r="H57" s="7" t="s">
        <v>39</v>
      </c>
      <c r="I57" s="7">
        <v>89.4</v>
      </c>
      <c r="J57" s="19" t="str">
        <f t="shared" si="1"/>
        <v>胜</v>
      </c>
    </row>
    <row r="58" spans="2:10">
      <c r="B58" s="7"/>
      <c r="C58" s="7"/>
      <c r="D58" s="5"/>
      <c r="E58" s="6"/>
      <c r="F58" s="7" t="s">
        <v>42</v>
      </c>
      <c r="G58" s="7">
        <v>91.1</v>
      </c>
      <c r="H58" s="7" t="s">
        <v>40</v>
      </c>
      <c r="I58" s="7">
        <v>90.9</v>
      </c>
      <c r="J58" s="19" t="str">
        <f t="shared" si="1"/>
        <v>胜</v>
      </c>
    </row>
    <row r="59" spans="2:10">
      <c r="B59" s="7"/>
      <c r="C59" s="7"/>
      <c r="D59" s="5"/>
      <c r="E59" s="6"/>
      <c r="F59" s="7" t="s">
        <v>43</v>
      </c>
      <c r="G59" s="7">
        <v>95</v>
      </c>
      <c r="H59" s="7">
        <v>1168438795</v>
      </c>
      <c r="I59" s="7">
        <v>95.6</v>
      </c>
      <c r="J59" s="19" t="str">
        <f t="shared" si="1"/>
        <v>负</v>
      </c>
    </row>
    <row r="60" spans="2:10">
      <c r="B60" s="7"/>
      <c r="C60" s="7"/>
      <c r="D60" s="5"/>
      <c r="E60" s="6"/>
      <c r="F60" s="7" t="s">
        <v>43</v>
      </c>
      <c r="G60" s="7">
        <v>95</v>
      </c>
      <c r="H60" s="7" t="s">
        <v>39</v>
      </c>
      <c r="I60" s="7">
        <v>97.4</v>
      </c>
      <c r="J60" s="19" t="str">
        <f t="shared" si="1"/>
        <v>负</v>
      </c>
    </row>
    <row r="61" spans="2:10">
      <c r="B61" s="7"/>
      <c r="C61" s="7"/>
      <c r="D61" s="5"/>
      <c r="E61" s="6"/>
      <c r="F61" s="7" t="s">
        <v>43</v>
      </c>
      <c r="G61" s="7">
        <v>95</v>
      </c>
      <c r="H61" s="7" t="s">
        <v>40</v>
      </c>
      <c r="I61" s="7">
        <v>93.3</v>
      </c>
      <c r="J61" s="19" t="str">
        <f t="shared" si="1"/>
        <v>胜</v>
      </c>
    </row>
    <row r="62" spans="2:10">
      <c r="B62" s="7" t="s">
        <v>39</v>
      </c>
      <c r="C62" s="7">
        <f>COUNTA(F62:F76)</f>
        <v>15</v>
      </c>
      <c r="D62" s="5">
        <f>COUNTIF(J62:J76,"胜")</f>
        <v>9</v>
      </c>
      <c r="E62" s="6">
        <f>D62/C62</f>
        <v>0.6</v>
      </c>
      <c r="F62" s="7" t="s">
        <v>37</v>
      </c>
      <c r="G62" s="7">
        <v>96.7</v>
      </c>
      <c r="H62" s="7">
        <v>1168438795</v>
      </c>
      <c r="I62" s="7">
        <v>96.5</v>
      </c>
      <c r="J62" s="19" t="str">
        <f t="shared" si="1"/>
        <v>胜</v>
      </c>
    </row>
    <row r="63" spans="2:10">
      <c r="B63" s="7"/>
      <c r="C63" s="7"/>
      <c r="D63" s="5"/>
      <c r="E63" s="6"/>
      <c r="F63" s="7" t="s">
        <v>37</v>
      </c>
      <c r="G63" s="7">
        <v>96.7</v>
      </c>
      <c r="H63" s="7" t="s">
        <v>38</v>
      </c>
      <c r="I63" s="7">
        <v>87.1</v>
      </c>
      <c r="J63" s="19" t="str">
        <f t="shared" si="1"/>
        <v>胜</v>
      </c>
    </row>
    <row r="64" spans="2:10">
      <c r="B64" s="7"/>
      <c r="C64" s="7"/>
      <c r="D64" s="5"/>
      <c r="E64" s="6"/>
      <c r="F64" s="7" t="s">
        <v>37</v>
      </c>
      <c r="G64" s="7">
        <v>96.7</v>
      </c>
      <c r="H64" s="7" t="s">
        <v>40</v>
      </c>
      <c r="I64" s="7">
        <v>91.7</v>
      </c>
      <c r="J64" s="19" t="str">
        <f t="shared" si="1"/>
        <v>胜</v>
      </c>
    </row>
    <row r="65" spans="2:10">
      <c r="B65" s="7"/>
      <c r="C65" s="7"/>
      <c r="D65" s="5"/>
      <c r="E65" s="6"/>
      <c r="F65" s="7" t="s">
        <v>41</v>
      </c>
      <c r="G65" s="7">
        <v>74.3</v>
      </c>
      <c r="H65" s="7">
        <v>1168438795</v>
      </c>
      <c r="I65" s="7">
        <v>78.1</v>
      </c>
      <c r="J65" s="19" t="str">
        <f t="shared" si="1"/>
        <v>负</v>
      </c>
    </row>
    <row r="66" spans="2:10">
      <c r="B66" s="7"/>
      <c r="C66" s="7"/>
      <c r="D66" s="5"/>
      <c r="E66" s="6"/>
      <c r="F66" s="7" t="s">
        <v>41</v>
      </c>
      <c r="G66" s="7">
        <v>74.3</v>
      </c>
      <c r="H66" s="7" t="s">
        <v>38</v>
      </c>
      <c r="I66" s="7">
        <v>90.3</v>
      </c>
      <c r="J66" s="19" t="str">
        <f t="shared" si="1"/>
        <v>负</v>
      </c>
    </row>
    <row r="67" spans="2:10">
      <c r="B67" s="7"/>
      <c r="C67" s="7"/>
      <c r="D67" s="5"/>
      <c r="E67" s="6"/>
      <c r="F67" s="7" t="s">
        <v>41</v>
      </c>
      <c r="G67" s="7">
        <v>74.3</v>
      </c>
      <c r="H67" s="7" t="s">
        <v>40</v>
      </c>
      <c r="I67" s="7">
        <v>91.2</v>
      </c>
      <c r="J67" s="19" t="str">
        <f t="shared" si="1"/>
        <v>负</v>
      </c>
    </row>
    <row r="68" spans="2:10">
      <c r="B68" s="7"/>
      <c r="C68" s="7"/>
      <c r="D68" s="5"/>
      <c r="E68" s="6"/>
      <c r="F68" s="7" t="s">
        <v>42</v>
      </c>
      <c r="G68" s="7">
        <v>89.4</v>
      </c>
      <c r="H68" s="7">
        <v>1168438795</v>
      </c>
      <c r="I68" s="7">
        <v>86.4</v>
      </c>
      <c r="J68" s="19" t="str">
        <f t="shared" ref="J68:J99" si="2">IF(G68&gt;I68,"胜",IF(G68=I68,"平",IF(G68&lt;I68,"负")))</f>
        <v>胜</v>
      </c>
    </row>
    <row r="69" spans="2:10">
      <c r="B69" s="7"/>
      <c r="C69" s="7"/>
      <c r="D69" s="5"/>
      <c r="E69" s="6"/>
      <c r="F69" s="7" t="s">
        <v>42</v>
      </c>
      <c r="G69" s="7">
        <v>89.4</v>
      </c>
      <c r="H69" s="7" t="s">
        <v>38</v>
      </c>
      <c r="I69" s="7">
        <v>91.1</v>
      </c>
      <c r="J69" s="19" t="str">
        <f t="shared" si="2"/>
        <v>负</v>
      </c>
    </row>
    <row r="70" spans="2:10">
      <c r="B70" s="7"/>
      <c r="C70" s="7"/>
      <c r="D70" s="5"/>
      <c r="E70" s="6"/>
      <c r="F70" s="7" t="s">
        <v>42</v>
      </c>
      <c r="G70" s="7">
        <v>89.4</v>
      </c>
      <c r="H70" s="7" t="s">
        <v>40</v>
      </c>
      <c r="I70" s="7">
        <v>90.9</v>
      </c>
      <c r="J70" s="19" t="str">
        <f t="shared" si="2"/>
        <v>负</v>
      </c>
    </row>
    <row r="71" spans="2:10">
      <c r="B71" s="7"/>
      <c r="C71" s="7"/>
      <c r="D71" s="5"/>
      <c r="E71" s="6"/>
      <c r="F71" s="7" t="s">
        <v>43</v>
      </c>
      <c r="G71" s="7">
        <v>97.4</v>
      </c>
      <c r="H71" s="7">
        <v>1168438795</v>
      </c>
      <c r="I71" s="7">
        <v>95.6</v>
      </c>
      <c r="J71" s="19" t="str">
        <f t="shared" si="2"/>
        <v>胜</v>
      </c>
    </row>
    <row r="72" spans="2:10">
      <c r="B72" s="7"/>
      <c r="C72" s="7"/>
      <c r="D72" s="5"/>
      <c r="E72" s="6"/>
      <c r="F72" s="7" t="s">
        <v>43</v>
      </c>
      <c r="G72" s="7">
        <v>97.4</v>
      </c>
      <c r="H72" s="7" t="s">
        <v>38</v>
      </c>
      <c r="I72" s="7">
        <v>95</v>
      </c>
      <c r="J72" s="19" t="str">
        <f t="shared" si="2"/>
        <v>胜</v>
      </c>
    </row>
    <row r="73" spans="2:10">
      <c r="B73" s="7"/>
      <c r="C73" s="7"/>
      <c r="D73" s="5"/>
      <c r="E73" s="6"/>
      <c r="F73" s="7" t="s">
        <v>43</v>
      </c>
      <c r="G73" s="7">
        <v>97.4</v>
      </c>
      <c r="H73" s="7" t="s">
        <v>40</v>
      </c>
      <c r="I73" s="7">
        <v>93.3</v>
      </c>
      <c r="J73" s="19" t="str">
        <f t="shared" si="2"/>
        <v>胜</v>
      </c>
    </row>
    <row r="74" spans="2:10">
      <c r="B74" s="7"/>
      <c r="C74" s="7"/>
      <c r="D74" s="5"/>
      <c r="E74" s="6"/>
      <c r="F74" s="7" t="s">
        <v>44</v>
      </c>
      <c r="G74" s="7">
        <v>97.6</v>
      </c>
      <c r="H74" s="7" t="s">
        <v>73</v>
      </c>
      <c r="I74" s="7">
        <v>88.4</v>
      </c>
      <c r="J74" s="19" t="str">
        <f t="shared" si="2"/>
        <v>胜</v>
      </c>
    </row>
    <row r="75" spans="2:10">
      <c r="B75" s="7"/>
      <c r="C75" s="7"/>
      <c r="D75" s="5"/>
      <c r="E75" s="6"/>
      <c r="F75" s="7" t="s">
        <v>45</v>
      </c>
      <c r="G75" s="7">
        <v>92.7</v>
      </c>
      <c r="H75" s="7" t="s">
        <v>96</v>
      </c>
      <c r="I75" s="7">
        <v>91.6</v>
      </c>
      <c r="J75" s="19" t="str">
        <f t="shared" si="2"/>
        <v>胜</v>
      </c>
    </row>
    <row r="76" spans="2:10">
      <c r="B76" s="7"/>
      <c r="C76" s="7"/>
      <c r="D76" s="5"/>
      <c r="E76" s="6"/>
      <c r="F76" s="7" t="s">
        <v>46</v>
      </c>
      <c r="G76" s="7">
        <v>98.6</v>
      </c>
      <c r="H76" s="7">
        <v>1168438795</v>
      </c>
      <c r="I76" s="7">
        <v>98.8</v>
      </c>
      <c r="J76" s="19" t="str">
        <f t="shared" si="2"/>
        <v>负</v>
      </c>
    </row>
    <row r="77" spans="2:10">
      <c r="B77" s="7" t="s">
        <v>40</v>
      </c>
      <c r="C77" s="7">
        <f>COUNTA(F77:F88)</f>
        <v>12</v>
      </c>
      <c r="D77" s="5">
        <f>COUNTIF(J77:J88,"胜")</f>
        <v>6</v>
      </c>
      <c r="E77" s="6">
        <f>D77/C77</f>
        <v>0.5</v>
      </c>
      <c r="F77" s="7" t="s">
        <v>37</v>
      </c>
      <c r="G77" s="7">
        <v>91.7</v>
      </c>
      <c r="H77" s="7">
        <v>1168438795</v>
      </c>
      <c r="I77" s="7">
        <v>96.5</v>
      </c>
      <c r="J77" s="19" t="str">
        <f t="shared" si="2"/>
        <v>负</v>
      </c>
    </row>
    <row r="78" spans="2:10">
      <c r="B78" s="7"/>
      <c r="C78" s="7"/>
      <c r="D78" s="5"/>
      <c r="E78" s="6"/>
      <c r="F78" s="7" t="s">
        <v>37</v>
      </c>
      <c r="G78" s="7">
        <v>91.7</v>
      </c>
      <c r="H78" s="7" t="s">
        <v>38</v>
      </c>
      <c r="I78" s="7">
        <v>87.1</v>
      </c>
      <c r="J78" s="19" t="str">
        <f t="shared" si="2"/>
        <v>胜</v>
      </c>
    </row>
    <row r="79" spans="2:10">
      <c r="B79" s="7"/>
      <c r="C79" s="7"/>
      <c r="D79" s="5"/>
      <c r="E79" s="6"/>
      <c r="F79" s="7" t="s">
        <v>37</v>
      </c>
      <c r="G79" s="7">
        <v>91.7</v>
      </c>
      <c r="H79" s="7" t="s">
        <v>39</v>
      </c>
      <c r="I79" s="7">
        <v>96.7</v>
      </c>
      <c r="J79" s="19" t="str">
        <f t="shared" si="2"/>
        <v>负</v>
      </c>
    </row>
    <row r="80" spans="2:10">
      <c r="B80" s="7"/>
      <c r="C80" s="7"/>
      <c r="D80" s="5"/>
      <c r="E80" s="6"/>
      <c r="F80" s="7" t="s">
        <v>41</v>
      </c>
      <c r="G80" s="7">
        <v>91.2</v>
      </c>
      <c r="H80" s="7">
        <v>1168438795</v>
      </c>
      <c r="I80" s="7">
        <v>78.1</v>
      </c>
      <c r="J80" s="19" t="str">
        <f t="shared" si="2"/>
        <v>胜</v>
      </c>
    </row>
    <row r="81" spans="2:10">
      <c r="B81" s="7"/>
      <c r="C81" s="7"/>
      <c r="D81" s="5"/>
      <c r="E81" s="6"/>
      <c r="F81" s="7" t="s">
        <v>41</v>
      </c>
      <c r="G81" s="7">
        <v>91.2</v>
      </c>
      <c r="H81" s="7" t="s">
        <v>38</v>
      </c>
      <c r="I81" s="7">
        <v>90.3</v>
      </c>
      <c r="J81" s="19" t="str">
        <f t="shared" si="2"/>
        <v>胜</v>
      </c>
    </row>
    <row r="82" spans="2:10">
      <c r="B82" s="7"/>
      <c r="C82" s="7"/>
      <c r="D82" s="5"/>
      <c r="E82" s="6"/>
      <c r="F82" s="7" t="s">
        <v>41</v>
      </c>
      <c r="G82" s="7">
        <v>91.2</v>
      </c>
      <c r="H82" s="7" t="s">
        <v>39</v>
      </c>
      <c r="I82" s="7">
        <v>74.3</v>
      </c>
      <c r="J82" s="19" t="str">
        <f t="shared" si="2"/>
        <v>胜</v>
      </c>
    </row>
    <row r="83" spans="2:10">
      <c r="B83" s="7"/>
      <c r="C83" s="7"/>
      <c r="D83" s="5"/>
      <c r="E83" s="6"/>
      <c r="F83" s="7" t="s">
        <v>42</v>
      </c>
      <c r="G83" s="7">
        <v>90.9</v>
      </c>
      <c r="H83" s="7">
        <v>1168438795</v>
      </c>
      <c r="I83" s="7">
        <v>86.4</v>
      </c>
      <c r="J83" s="19" t="str">
        <f t="shared" si="2"/>
        <v>胜</v>
      </c>
    </row>
    <row r="84" spans="2:10">
      <c r="B84" s="7"/>
      <c r="C84" s="7"/>
      <c r="D84" s="5"/>
      <c r="E84" s="6"/>
      <c r="F84" s="7" t="s">
        <v>42</v>
      </c>
      <c r="G84" s="7">
        <v>90.9</v>
      </c>
      <c r="H84" s="7" t="s">
        <v>38</v>
      </c>
      <c r="I84" s="7">
        <v>91.1</v>
      </c>
      <c r="J84" s="19" t="str">
        <f t="shared" si="2"/>
        <v>负</v>
      </c>
    </row>
    <row r="85" spans="2:10">
      <c r="B85" s="7"/>
      <c r="C85" s="7"/>
      <c r="D85" s="5"/>
      <c r="E85" s="6"/>
      <c r="F85" s="7" t="s">
        <v>42</v>
      </c>
      <c r="G85" s="7">
        <v>90.9</v>
      </c>
      <c r="H85" s="7" t="s">
        <v>39</v>
      </c>
      <c r="I85" s="7">
        <v>89.4</v>
      </c>
      <c r="J85" s="19" t="str">
        <f t="shared" si="2"/>
        <v>胜</v>
      </c>
    </row>
    <row r="86" spans="2:10">
      <c r="B86" s="7"/>
      <c r="C86" s="7"/>
      <c r="D86" s="5"/>
      <c r="E86" s="6"/>
      <c r="F86" s="7" t="s">
        <v>43</v>
      </c>
      <c r="G86" s="7">
        <v>93.3</v>
      </c>
      <c r="H86" s="7">
        <v>1168438795</v>
      </c>
      <c r="I86" s="7">
        <v>95.6</v>
      </c>
      <c r="J86" s="19" t="str">
        <f t="shared" si="2"/>
        <v>负</v>
      </c>
    </row>
    <row r="87" spans="2:10">
      <c r="B87" s="7"/>
      <c r="C87" s="7"/>
      <c r="D87" s="5"/>
      <c r="E87" s="6"/>
      <c r="F87" s="7" t="s">
        <v>43</v>
      </c>
      <c r="G87" s="7">
        <v>93.3</v>
      </c>
      <c r="H87" s="7" t="s">
        <v>38</v>
      </c>
      <c r="I87" s="7">
        <v>95</v>
      </c>
      <c r="J87" s="19" t="str">
        <f t="shared" si="2"/>
        <v>负</v>
      </c>
    </row>
    <row r="88" spans="2:10">
      <c r="B88" s="7"/>
      <c r="C88" s="7"/>
      <c r="D88" s="5"/>
      <c r="E88" s="6"/>
      <c r="F88" s="7" t="s">
        <v>43</v>
      </c>
      <c r="G88" s="7">
        <v>93.3</v>
      </c>
      <c r="H88" s="7" t="s">
        <v>39</v>
      </c>
      <c r="I88" s="7">
        <v>97.4</v>
      </c>
      <c r="J88" s="19" t="str">
        <f t="shared" si="2"/>
        <v>负</v>
      </c>
    </row>
    <row r="89" spans="2:10">
      <c r="B89" s="7">
        <v>123568024</v>
      </c>
      <c r="C89" s="7">
        <f>COUNTA(F89:F100)</f>
        <v>12</v>
      </c>
      <c r="D89" s="5">
        <f>COUNTIF(J89:J100,"胜")</f>
        <v>8</v>
      </c>
      <c r="E89" s="6">
        <f>D89/C89</f>
        <v>0.666666666666667</v>
      </c>
      <c r="F89" s="7" t="s">
        <v>37</v>
      </c>
      <c r="G89" s="7">
        <v>92</v>
      </c>
      <c r="H89" s="7" t="s">
        <v>20</v>
      </c>
      <c r="I89" s="7">
        <v>90.4</v>
      </c>
      <c r="J89" s="19" t="str">
        <f t="shared" si="2"/>
        <v>胜</v>
      </c>
    </row>
    <row r="90" spans="2:10">
      <c r="B90" s="7"/>
      <c r="C90" s="7"/>
      <c r="D90" s="5"/>
      <c r="E90" s="6"/>
      <c r="F90" s="7" t="s">
        <v>37</v>
      </c>
      <c r="G90" s="7">
        <v>92</v>
      </c>
      <c r="H90" s="7" t="s">
        <v>70</v>
      </c>
      <c r="I90" s="7">
        <v>76.3</v>
      </c>
      <c r="J90" s="19" t="str">
        <f t="shared" si="2"/>
        <v>胜</v>
      </c>
    </row>
    <row r="91" spans="2:10">
      <c r="B91" s="7"/>
      <c r="C91" s="7"/>
      <c r="D91" s="5"/>
      <c r="E91" s="6"/>
      <c r="F91" s="7" t="s">
        <v>37</v>
      </c>
      <c r="G91" s="7">
        <v>92</v>
      </c>
      <c r="H91" s="7" t="s">
        <v>71</v>
      </c>
      <c r="I91" s="7">
        <v>79.2</v>
      </c>
      <c r="J91" s="19" t="str">
        <f t="shared" si="2"/>
        <v>胜</v>
      </c>
    </row>
    <row r="92" spans="2:10">
      <c r="B92" s="7"/>
      <c r="C92" s="7"/>
      <c r="D92" s="5"/>
      <c r="E92" s="6"/>
      <c r="F92" s="7" t="s">
        <v>41</v>
      </c>
      <c r="G92" s="7">
        <v>69.6</v>
      </c>
      <c r="H92" s="7" t="s">
        <v>20</v>
      </c>
      <c r="I92" s="7">
        <v>89.1</v>
      </c>
      <c r="J92" s="19" t="str">
        <f t="shared" si="2"/>
        <v>负</v>
      </c>
    </row>
    <row r="93" spans="2:10">
      <c r="B93" s="7"/>
      <c r="C93" s="7"/>
      <c r="D93" s="5"/>
      <c r="E93" s="6"/>
      <c r="F93" s="7" t="s">
        <v>41</v>
      </c>
      <c r="G93" s="7">
        <v>69.6</v>
      </c>
      <c r="H93" s="7" t="s">
        <v>70</v>
      </c>
      <c r="I93" s="7">
        <v>78.7</v>
      </c>
      <c r="J93" s="19" t="str">
        <f t="shared" si="2"/>
        <v>负</v>
      </c>
    </row>
    <row r="94" spans="2:10">
      <c r="B94" s="7"/>
      <c r="C94" s="7"/>
      <c r="D94" s="5"/>
      <c r="E94" s="6"/>
      <c r="F94" s="7" t="s">
        <v>42</v>
      </c>
      <c r="G94" s="7">
        <v>87.1</v>
      </c>
      <c r="H94" s="7" t="s">
        <v>70</v>
      </c>
      <c r="I94" s="7">
        <v>47.3</v>
      </c>
      <c r="J94" s="19" t="str">
        <f t="shared" si="2"/>
        <v>胜</v>
      </c>
    </row>
    <row r="95" spans="2:10">
      <c r="B95" s="7"/>
      <c r="C95" s="7"/>
      <c r="D95" s="5"/>
      <c r="E95" s="6"/>
      <c r="F95" s="7" t="s">
        <v>42</v>
      </c>
      <c r="G95" s="7">
        <v>87.1</v>
      </c>
      <c r="H95" s="7" t="s">
        <v>71</v>
      </c>
      <c r="I95" s="7">
        <v>80.5</v>
      </c>
      <c r="J95" s="19" t="str">
        <f t="shared" si="2"/>
        <v>胜</v>
      </c>
    </row>
    <row r="96" spans="2:10">
      <c r="B96" s="7"/>
      <c r="C96" s="7"/>
      <c r="D96" s="5"/>
      <c r="E96" s="6"/>
      <c r="F96" s="7" t="s">
        <v>43</v>
      </c>
      <c r="G96" s="7">
        <v>91.5</v>
      </c>
      <c r="H96" s="7" t="s">
        <v>20</v>
      </c>
      <c r="I96" s="7">
        <v>96.7</v>
      </c>
      <c r="J96" s="19" t="str">
        <f t="shared" si="2"/>
        <v>负</v>
      </c>
    </row>
    <row r="97" spans="2:10">
      <c r="B97" s="7"/>
      <c r="C97" s="7"/>
      <c r="D97" s="5"/>
      <c r="E97" s="6"/>
      <c r="F97" s="7" t="s">
        <v>43</v>
      </c>
      <c r="G97" s="7">
        <v>91.5</v>
      </c>
      <c r="H97" s="7" t="s">
        <v>70</v>
      </c>
      <c r="I97" s="7">
        <v>57</v>
      </c>
      <c r="J97" s="19" t="str">
        <f t="shared" si="2"/>
        <v>胜</v>
      </c>
    </row>
    <row r="98" spans="2:10">
      <c r="B98" s="7"/>
      <c r="C98" s="7"/>
      <c r="D98" s="5"/>
      <c r="E98" s="6"/>
      <c r="F98" s="7" t="s">
        <v>43</v>
      </c>
      <c r="G98" s="7">
        <v>91.5</v>
      </c>
      <c r="H98" s="7" t="s">
        <v>71</v>
      </c>
      <c r="I98" s="7">
        <v>84.7</v>
      </c>
      <c r="J98" s="19" t="str">
        <f t="shared" si="2"/>
        <v>胜</v>
      </c>
    </row>
    <row r="99" spans="2:10">
      <c r="B99" s="7"/>
      <c r="C99" s="7"/>
      <c r="D99" s="5"/>
      <c r="E99" s="6"/>
      <c r="F99" s="7" t="s">
        <v>44</v>
      </c>
      <c r="G99" s="7">
        <v>98.3</v>
      </c>
      <c r="H99" s="7" t="s">
        <v>72</v>
      </c>
      <c r="I99" s="24"/>
      <c r="J99" s="19" t="str">
        <f t="shared" si="2"/>
        <v>胜</v>
      </c>
    </row>
    <row r="100" spans="2:10">
      <c r="B100" s="7"/>
      <c r="C100" s="7"/>
      <c r="D100" s="5"/>
      <c r="E100" s="6"/>
      <c r="F100" s="7" t="s">
        <v>45</v>
      </c>
      <c r="G100" s="7">
        <v>90.7</v>
      </c>
      <c r="H100" s="7">
        <v>1168438795</v>
      </c>
      <c r="I100" s="7">
        <v>91.8</v>
      </c>
      <c r="J100" s="19" t="str">
        <f t="shared" ref="J100:J131" si="3">IF(G100&gt;I100,"胜",IF(G100=I100,"平",IF(G100&lt;I100,"负")))</f>
        <v>负</v>
      </c>
    </row>
    <row r="101" spans="2:10">
      <c r="B101" s="7" t="s">
        <v>20</v>
      </c>
      <c r="C101" s="7">
        <f>COUNTA(F101:F109)</f>
        <v>9</v>
      </c>
      <c r="D101" s="7">
        <f>COUNTIF(J101:J109,"胜")</f>
        <v>7</v>
      </c>
      <c r="E101" s="6">
        <f>D101/C101</f>
        <v>0.777777777777778</v>
      </c>
      <c r="F101" s="7" t="s">
        <v>37</v>
      </c>
      <c r="G101" s="7">
        <v>90.4</v>
      </c>
      <c r="H101" s="7">
        <v>123568024</v>
      </c>
      <c r="I101" s="7">
        <v>92</v>
      </c>
      <c r="J101" s="19" t="str">
        <f t="shared" si="3"/>
        <v>负</v>
      </c>
    </row>
    <row r="102" spans="2:10">
      <c r="B102" s="7"/>
      <c r="C102" s="7"/>
      <c r="D102" s="7"/>
      <c r="E102" s="6"/>
      <c r="F102" s="7" t="s">
        <v>37</v>
      </c>
      <c r="G102" s="7">
        <v>90.4</v>
      </c>
      <c r="H102" s="7" t="s">
        <v>70</v>
      </c>
      <c r="I102" s="7">
        <v>76.3</v>
      </c>
      <c r="J102" s="19" t="str">
        <f t="shared" si="3"/>
        <v>胜</v>
      </c>
    </row>
    <row r="103" spans="2:10">
      <c r="B103" s="7"/>
      <c r="C103" s="7"/>
      <c r="D103" s="7"/>
      <c r="E103" s="6"/>
      <c r="F103" s="7" t="s">
        <v>37</v>
      </c>
      <c r="G103" s="7">
        <v>90.4</v>
      </c>
      <c r="H103" s="7" t="s">
        <v>71</v>
      </c>
      <c r="I103" s="7">
        <v>79.2</v>
      </c>
      <c r="J103" s="19" t="str">
        <f t="shared" si="3"/>
        <v>胜</v>
      </c>
    </row>
    <row r="104" spans="2:10">
      <c r="B104" s="7"/>
      <c r="C104" s="7"/>
      <c r="D104" s="7"/>
      <c r="E104" s="6"/>
      <c r="F104" s="7" t="s">
        <v>41</v>
      </c>
      <c r="G104" s="7">
        <v>89.1</v>
      </c>
      <c r="H104" s="7">
        <v>123568024</v>
      </c>
      <c r="I104" s="7">
        <v>69.6</v>
      </c>
      <c r="J104" s="19" t="str">
        <f t="shared" si="3"/>
        <v>胜</v>
      </c>
    </row>
    <row r="105" spans="2:10">
      <c r="B105" s="7"/>
      <c r="C105" s="7"/>
      <c r="D105" s="7"/>
      <c r="E105" s="6"/>
      <c r="F105" s="7" t="s">
        <v>41</v>
      </c>
      <c r="G105" s="7">
        <v>89.1</v>
      </c>
      <c r="H105" s="7" t="s">
        <v>70</v>
      </c>
      <c r="I105" s="7">
        <v>78.7</v>
      </c>
      <c r="J105" s="19" t="str">
        <f t="shared" si="3"/>
        <v>胜</v>
      </c>
    </row>
    <row r="106" spans="2:10">
      <c r="B106" s="7"/>
      <c r="C106" s="7"/>
      <c r="D106" s="7"/>
      <c r="E106" s="6"/>
      <c r="F106" s="7" t="s">
        <v>43</v>
      </c>
      <c r="G106" s="7">
        <v>96.7</v>
      </c>
      <c r="H106" s="7">
        <v>123568024</v>
      </c>
      <c r="I106" s="7">
        <v>91.5</v>
      </c>
      <c r="J106" s="19" t="str">
        <f t="shared" si="3"/>
        <v>胜</v>
      </c>
    </row>
    <row r="107" spans="2:10">
      <c r="B107" s="7"/>
      <c r="C107" s="7"/>
      <c r="D107" s="7"/>
      <c r="E107" s="6"/>
      <c r="F107" s="7" t="s">
        <v>43</v>
      </c>
      <c r="G107" s="7">
        <v>96.7</v>
      </c>
      <c r="H107" s="7" t="s">
        <v>70</v>
      </c>
      <c r="I107" s="7">
        <v>57</v>
      </c>
      <c r="J107" s="19" t="str">
        <f t="shared" si="3"/>
        <v>胜</v>
      </c>
    </row>
    <row r="108" spans="2:10">
      <c r="B108" s="7"/>
      <c r="C108" s="7"/>
      <c r="D108" s="7"/>
      <c r="E108" s="6"/>
      <c r="F108" s="7" t="s">
        <v>43</v>
      </c>
      <c r="G108" s="7">
        <v>96.7</v>
      </c>
      <c r="H108" s="7" t="s">
        <v>71</v>
      </c>
      <c r="I108" s="7">
        <v>84.7</v>
      </c>
      <c r="J108" s="19" t="str">
        <f t="shared" si="3"/>
        <v>胜</v>
      </c>
    </row>
    <row r="109" spans="2:10">
      <c r="B109" s="7"/>
      <c r="C109" s="7"/>
      <c r="D109" s="7"/>
      <c r="E109" s="6"/>
      <c r="F109" s="7" t="s">
        <v>44</v>
      </c>
      <c r="G109" s="7">
        <v>96.9</v>
      </c>
      <c r="H109" s="7">
        <v>1168438795</v>
      </c>
      <c r="I109" s="7">
        <v>97.8</v>
      </c>
      <c r="J109" s="19" t="str">
        <f t="shared" si="3"/>
        <v>负</v>
      </c>
    </row>
    <row r="110" spans="2:10">
      <c r="B110" s="7" t="s">
        <v>70</v>
      </c>
      <c r="C110" s="7">
        <f>COUNTA(F110:F119)</f>
        <v>10</v>
      </c>
      <c r="D110" s="7">
        <f>COUNTIF(J110:J119,"胜")</f>
        <v>1</v>
      </c>
      <c r="E110" s="6">
        <f>D110/C110</f>
        <v>0.1</v>
      </c>
      <c r="F110" s="7" t="s">
        <v>37</v>
      </c>
      <c r="G110" s="7">
        <v>76.3</v>
      </c>
      <c r="H110" s="7">
        <v>123568024</v>
      </c>
      <c r="I110" s="7">
        <v>92</v>
      </c>
      <c r="J110" s="19" t="str">
        <f t="shared" si="3"/>
        <v>负</v>
      </c>
    </row>
    <row r="111" spans="2:10">
      <c r="B111" s="7"/>
      <c r="C111" s="7"/>
      <c r="D111" s="7"/>
      <c r="E111" s="6"/>
      <c r="F111" s="7" t="s">
        <v>37</v>
      </c>
      <c r="G111" s="7">
        <v>76.3</v>
      </c>
      <c r="H111" s="7" t="s">
        <v>20</v>
      </c>
      <c r="I111" s="7">
        <v>90.4</v>
      </c>
      <c r="J111" s="19" t="str">
        <f t="shared" si="3"/>
        <v>负</v>
      </c>
    </row>
    <row r="112" spans="2:10">
      <c r="B112" s="7"/>
      <c r="C112" s="7"/>
      <c r="D112" s="7"/>
      <c r="E112" s="6"/>
      <c r="F112" s="7" t="s">
        <v>37</v>
      </c>
      <c r="G112" s="7">
        <v>76.3</v>
      </c>
      <c r="H112" s="7" t="s">
        <v>71</v>
      </c>
      <c r="I112" s="7">
        <v>79.2</v>
      </c>
      <c r="J112" s="19" t="str">
        <f t="shared" si="3"/>
        <v>负</v>
      </c>
    </row>
    <row r="113" spans="2:10">
      <c r="B113" s="7"/>
      <c r="C113" s="7"/>
      <c r="D113" s="7"/>
      <c r="E113" s="6"/>
      <c r="F113" s="7" t="s">
        <v>41</v>
      </c>
      <c r="G113" s="7">
        <v>78.7</v>
      </c>
      <c r="H113" s="7">
        <v>123568024</v>
      </c>
      <c r="I113" s="7">
        <v>69.6</v>
      </c>
      <c r="J113" s="19" t="str">
        <f t="shared" si="3"/>
        <v>胜</v>
      </c>
    </row>
    <row r="114" spans="2:10">
      <c r="B114" s="7"/>
      <c r="C114" s="7"/>
      <c r="D114" s="7"/>
      <c r="E114" s="6"/>
      <c r="F114" s="7" t="s">
        <v>41</v>
      </c>
      <c r="G114" s="7">
        <v>78.7</v>
      </c>
      <c r="H114" s="7" t="s">
        <v>20</v>
      </c>
      <c r="I114" s="7">
        <v>89.1</v>
      </c>
      <c r="J114" s="19" t="str">
        <f t="shared" si="3"/>
        <v>负</v>
      </c>
    </row>
    <row r="115" spans="2:10">
      <c r="B115" s="7"/>
      <c r="C115" s="7"/>
      <c r="D115" s="7"/>
      <c r="E115" s="6"/>
      <c r="F115" s="7" t="s">
        <v>42</v>
      </c>
      <c r="G115" s="7">
        <v>47.3</v>
      </c>
      <c r="H115" s="7">
        <v>123568024</v>
      </c>
      <c r="I115" s="7">
        <v>87.1</v>
      </c>
      <c r="J115" s="19" t="str">
        <f t="shared" si="3"/>
        <v>负</v>
      </c>
    </row>
    <row r="116" spans="2:10">
      <c r="B116" s="7"/>
      <c r="C116" s="7"/>
      <c r="D116" s="7"/>
      <c r="E116" s="6"/>
      <c r="F116" s="7" t="s">
        <v>42</v>
      </c>
      <c r="G116" s="7">
        <v>47.3</v>
      </c>
      <c r="H116" s="7" t="s">
        <v>71</v>
      </c>
      <c r="I116" s="7">
        <v>80.5</v>
      </c>
      <c r="J116" s="19" t="str">
        <f t="shared" si="3"/>
        <v>负</v>
      </c>
    </row>
    <row r="117" spans="2:10">
      <c r="B117" s="7"/>
      <c r="C117" s="7"/>
      <c r="D117" s="7"/>
      <c r="E117" s="6"/>
      <c r="F117" s="7" t="s">
        <v>43</v>
      </c>
      <c r="G117" s="7">
        <v>57</v>
      </c>
      <c r="H117" s="7">
        <v>123568024</v>
      </c>
      <c r="I117" s="7">
        <v>91.5</v>
      </c>
      <c r="J117" s="19" t="str">
        <f t="shared" si="3"/>
        <v>负</v>
      </c>
    </row>
    <row r="118" spans="2:10">
      <c r="B118" s="7"/>
      <c r="C118" s="7"/>
      <c r="D118" s="7"/>
      <c r="E118" s="6"/>
      <c r="F118" s="7" t="s">
        <v>43</v>
      </c>
      <c r="G118" s="7">
        <v>57</v>
      </c>
      <c r="H118" s="7" t="s">
        <v>20</v>
      </c>
      <c r="I118" s="7">
        <v>96.7</v>
      </c>
      <c r="J118" s="19" t="str">
        <f t="shared" si="3"/>
        <v>负</v>
      </c>
    </row>
    <row r="119" spans="2:10">
      <c r="B119" s="7"/>
      <c r="C119" s="7"/>
      <c r="D119" s="7"/>
      <c r="E119" s="6"/>
      <c r="F119" s="7" t="s">
        <v>43</v>
      </c>
      <c r="G119" s="7">
        <v>57</v>
      </c>
      <c r="H119" s="7" t="s">
        <v>71</v>
      </c>
      <c r="I119" s="7">
        <v>84.7</v>
      </c>
      <c r="J119" s="19" t="str">
        <f t="shared" si="3"/>
        <v>负</v>
      </c>
    </row>
    <row r="120" spans="2:10">
      <c r="B120" s="7" t="s">
        <v>71</v>
      </c>
      <c r="C120" s="7">
        <f>COUNTA(F120:F127)</f>
        <v>8</v>
      </c>
      <c r="D120" s="7">
        <f>COUNTIF(J120:J127,"胜")</f>
        <v>3</v>
      </c>
      <c r="E120" s="8">
        <f>D120/C120</f>
        <v>0.375</v>
      </c>
      <c r="F120" s="7" t="s">
        <v>37</v>
      </c>
      <c r="G120" s="7">
        <v>79.2</v>
      </c>
      <c r="H120" s="7">
        <v>123568024</v>
      </c>
      <c r="I120" s="7">
        <v>92</v>
      </c>
      <c r="J120" s="19" t="str">
        <f t="shared" si="3"/>
        <v>负</v>
      </c>
    </row>
    <row r="121" spans="2:10">
      <c r="B121" s="7"/>
      <c r="C121" s="7"/>
      <c r="D121" s="7"/>
      <c r="E121" s="8"/>
      <c r="F121" s="7" t="s">
        <v>37</v>
      </c>
      <c r="G121" s="7">
        <v>79.2</v>
      </c>
      <c r="H121" s="7" t="s">
        <v>20</v>
      </c>
      <c r="I121" s="7">
        <v>90.4</v>
      </c>
      <c r="J121" s="19" t="str">
        <f t="shared" si="3"/>
        <v>负</v>
      </c>
    </row>
    <row r="122" spans="2:10">
      <c r="B122" s="7"/>
      <c r="C122" s="7"/>
      <c r="D122" s="7"/>
      <c r="E122" s="8"/>
      <c r="F122" s="7" t="s">
        <v>37</v>
      </c>
      <c r="G122" s="7">
        <v>79.2</v>
      </c>
      <c r="H122" s="7" t="s">
        <v>70</v>
      </c>
      <c r="I122" s="7">
        <v>76.3</v>
      </c>
      <c r="J122" s="19" t="str">
        <f t="shared" si="3"/>
        <v>胜</v>
      </c>
    </row>
    <row r="123" spans="2:10">
      <c r="B123" s="7"/>
      <c r="C123" s="7"/>
      <c r="D123" s="7"/>
      <c r="E123" s="8"/>
      <c r="F123" s="7" t="s">
        <v>42</v>
      </c>
      <c r="G123" s="7">
        <v>80.5</v>
      </c>
      <c r="H123" s="7">
        <v>123568024</v>
      </c>
      <c r="I123" s="7">
        <v>87.1</v>
      </c>
      <c r="J123" s="19" t="str">
        <f t="shared" si="3"/>
        <v>负</v>
      </c>
    </row>
    <row r="124" spans="2:10">
      <c r="B124" s="7"/>
      <c r="C124" s="7"/>
      <c r="D124" s="7"/>
      <c r="E124" s="8"/>
      <c r="F124" s="7" t="s">
        <v>42</v>
      </c>
      <c r="G124" s="7">
        <v>80.5</v>
      </c>
      <c r="H124" s="7" t="s">
        <v>70</v>
      </c>
      <c r="I124" s="7">
        <v>47.3</v>
      </c>
      <c r="J124" s="19" t="str">
        <f t="shared" si="3"/>
        <v>胜</v>
      </c>
    </row>
    <row r="125" spans="2:10">
      <c r="B125" s="7"/>
      <c r="C125" s="7"/>
      <c r="D125" s="7"/>
      <c r="E125" s="8"/>
      <c r="F125" s="7" t="s">
        <v>43</v>
      </c>
      <c r="G125" s="7">
        <v>84.7</v>
      </c>
      <c r="H125" s="7">
        <v>123568024</v>
      </c>
      <c r="I125" s="7">
        <v>91.5</v>
      </c>
      <c r="J125" s="19" t="str">
        <f t="shared" si="3"/>
        <v>负</v>
      </c>
    </row>
    <row r="126" spans="2:10">
      <c r="B126" s="7"/>
      <c r="C126" s="7"/>
      <c r="D126" s="7"/>
      <c r="E126" s="8"/>
      <c r="F126" s="7" t="s">
        <v>43</v>
      </c>
      <c r="G126" s="7">
        <v>84.7</v>
      </c>
      <c r="H126" s="7" t="s">
        <v>20</v>
      </c>
      <c r="I126" s="7">
        <v>96.7</v>
      </c>
      <c r="J126" s="19" t="str">
        <f t="shared" si="3"/>
        <v>负</v>
      </c>
    </row>
    <row r="127" spans="2:10">
      <c r="B127" s="7"/>
      <c r="C127" s="7"/>
      <c r="D127" s="7"/>
      <c r="E127" s="8"/>
      <c r="F127" s="7" t="s">
        <v>43</v>
      </c>
      <c r="G127" s="7">
        <v>84.7</v>
      </c>
      <c r="H127" s="7" t="s">
        <v>70</v>
      </c>
      <c r="I127" s="7">
        <v>57</v>
      </c>
      <c r="J127" s="19" t="str">
        <f t="shared" si="3"/>
        <v>胜</v>
      </c>
    </row>
    <row r="128" spans="2:10">
      <c r="B128" s="7" t="s">
        <v>92</v>
      </c>
      <c r="C128" s="7">
        <f>COUNTA(F128:F134)</f>
        <v>7</v>
      </c>
      <c r="D128" s="7">
        <f>COUNTIF(J128:J134,"胜")</f>
        <v>2</v>
      </c>
      <c r="E128" s="8">
        <f>D128/C128</f>
        <v>0.285714285714286</v>
      </c>
      <c r="F128" s="7" t="s">
        <v>37</v>
      </c>
      <c r="G128" s="7">
        <v>76.6</v>
      </c>
      <c r="H128" s="7" t="s">
        <v>72</v>
      </c>
      <c r="I128" s="7">
        <v>86.3</v>
      </c>
      <c r="J128" s="19" t="str">
        <f t="shared" si="3"/>
        <v>负</v>
      </c>
    </row>
    <row r="129" spans="2:10">
      <c r="B129" s="7"/>
      <c r="C129" s="7"/>
      <c r="D129" s="7"/>
      <c r="E129" s="8"/>
      <c r="F129" s="7" t="s">
        <v>37</v>
      </c>
      <c r="G129" s="7">
        <v>76.6</v>
      </c>
      <c r="H129" s="7" t="s">
        <v>96</v>
      </c>
      <c r="I129" s="7">
        <v>82.2</v>
      </c>
      <c r="J129" s="19" t="str">
        <f t="shared" si="3"/>
        <v>负</v>
      </c>
    </row>
    <row r="130" spans="2:10">
      <c r="B130" s="7"/>
      <c r="C130" s="7"/>
      <c r="D130" s="7"/>
      <c r="E130" s="8"/>
      <c r="F130" s="7" t="s">
        <v>41</v>
      </c>
      <c r="G130" s="7">
        <v>81.9</v>
      </c>
      <c r="H130" s="7" t="s">
        <v>96</v>
      </c>
      <c r="I130" s="7">
        <v>80</v>
      </c>
      <c r="J130" s="19" t="str">
        <f t="shared" si="3"/>
        <v>胜</v>
      </c>
    </row>
    <row r="131" spans="2:10">
      <c r="B131" s="7"/>
      <c r="C131" s="7"/>
      <c r="D131" s="7"/>
      <c r="E131" s="8"/>
      <c r="F131" s="7" t="s">
        <v>42</v>
      </c>
      <c r="G131" s="7">
        <v>79.7</v>
      </c>
      <c r="H131" s="7" t="s">
        <v>72</v>
      </c>
      <c r="I131" s="7">
        <v>91.2</v>
      </c>
      <c r="J131" s="19" t="str">
        <f t="shared" si="3"/>
        <v>负</v>
      </c>
    </row>
    <row r="132" spans="2:10">
      <c r="B132" s="7"/>
      <c r="C132" s="7"/>
      <c r="D132" s="7"/>
      <c r="E132" s="8"/>
      <c r="F132" s="7" t="s">
        <v>42</v>
      </c>
      <c r="G132" s="7">
        <v>79.7</v>
      </c>
      <c r="H132" s="7" t="s">
        <v>96</v>
      </c>
      <c r="I132" s="7">
        <v>76.5</v>
      </c>
      <c r="J132" s="19" t="str">
        <f t="shared" ref="J132:J150" si="4">IF(G132&gt;I132,"胜",IF(G132=I132,"平",IF(G132&lt;I132,"负")))</f>
        <v>胜</v>
      </c>
    </row>
    <row r="133" spans="2:10">
      <c r="B133" s="7"/>
      <c r="C133" s="7"/>
      <c r="D133" s="7"/>
      <c r="E133" s="8"/>
      <c r="F133" s="7" t="s">
        <v>43</v>
      </c>
      <c r="G133" s="7">
        <v>82.2</v>
      </c>
      <c r="H133" s="7" t="s">
        <v>72</v>
      </c>
      <c r="I133" s="7">
        <v>88.5</v>
      </c>
      <c r="J133" s="19" t="str">
        <f t="shared" si="4"/>
        <v>负</v>
      </c>
    </row>
    <row r="134" spans="2:10">
      <c r="B134" s="7"/>
      <c r="C134" s="7"/>
      <c r="D134" s="7"/>
      <c r="E134" s="8"/>
      <c r="F134" s="7" t="s">
        <v>43</v>
      </c>
      <c r="G134" s="7">
        <v>82.2</v>
      </c>
      <c r="H134" s="7" t="s">
        <v>96</v>
      </c>
      <c r="I134" s="7">
        <v>93.2</v>
      </c>
      <c r="J134" s="19" t="str">
        <f t="shared" si="4"/>
        <v>负</v>
      </c>
    </row>
    <row r="135" spans="2:10">
      <c r="B135" s="7" t="s">
        <v>72</v>
      </c>
      <c r="C135" s="7">
        <f>COUNTA(F135:F141)</f>
        <v>7</v>
      </c>
      <c r="D135" s="7">
        <f>COUNTIF(J135:J141,"胜")</f>
        <v>5</v>
      </c>
      <c r="E135" s="8">
        <f>D135/C135</f>
        <v>0.714285714285714</v>
      </c>
      <c r="F135" s="7" t="s">
        <v>37</v>
      </c>
      <c r="G135" s="7">
        <v>86.3</v>
      </c>
      <c r="H135" s="7" t="s">
        <v>92</v>
      </c>
      <c r="I135" s="7">
        <v>76.6</v>
      </c>
      <c r="J135" s="19" t="str">
        <f t="shared" si="4"/>
        <v>胜</v>
      </c>
    </row>
    <row r="136" spans="2:10">
      <c r="B136" s="7"/>
      <c r="C136" s="7"/>
      <c r="D136" s="7"/>
      <c r="E136" s="8"/>
      <c r="F136" s="7" t="s">
        <v>37</v>
      </c>
      <c r="G136" s="7">
        <v>86.3</v>
      </c>
      <c r="H136" s="7" t="s">
        <v>96</v>
      </c>
      <c r="I136" s="7">
        <v>82.2</v>
      </c>
      <c r="J136" s="19" t="str">
        <f t="shared" si="4"/>
        <v>胜</v>
      </c>
    </row>
    <row r="137" spans="2:10">
      <c r="B137" s="7"/>
      <c r="C137" s="7"/>
      <c r="D137" s="7"/>
      <c r="E137" s="8"/>
      <c r="F137" s="7" t="s">
        <v>42</v>
      </c>
      <c r="G137" s="7">
        <v>91.2</v>
      </c>
      <c r="H137" s="7" t="s">
        <v>92</v>
      </c>
      <c r="I137" s="7">
        <v>79.7</v>
      </c>
      <c r="J137" s="19" t="str">
        <f t="shared" si="4"/>
        <v>胜</v>
      </c>
    </row>
    <row r="138" spans="2:10">
      <c r="B138" s="7"/>
      <c r="C138" s="7"/>
      <c r="D138" s="7"/>
      <c r="E138" s="8"/>
      <c r="F138" s="7" t="s">
        <v>42</v>
      </c>
      <c r="G138" s="7">
        <v>91.2</v>
      </c>
      <c r="H138" s="7" t="s">
        <v>96</v>
      </c>
      <c r="I138" s="7">
        <v>76.5</v>
      </c>
      <c r="J138" s="19" t="str">
        <f t="shared" si="4"/>
        <v>胜</v>
      </c>
    </row>
    <row r="139" spans="2:10">
      <c r="B139" s="7"/>
      <c r="C139" s="7"/>
      <c r="D139" s="7"/>
      <c r="E139" s="8"/>
      <c r="F139" s="7" t="s">
        <v>43</v>
      </c>
      <c r="G139" s="7">
        <v>88.5</v>
      </c>
      <c r="H139" s="7" t="s">
        <v>92</v>
      </c>
      <c r="I139" s="7">
        <v>82.2</v>
      </c>
      <c r="J139" s="19" t="str">
        <f t="shared" si="4"/>
        <v>胜</v>
      </c>
    </row>
    <row r="140" spans="2:10">
      <c r="B140" s="7"/>
      <c r="C140" s="7"/>
      <c r="D140" s="7"/>
      <c r="E140" s="8"/>
      <c r="F140" s="7" t="s">
        <v>43</v>
      </c>
      <c r="G140" s="7">
        <v>88.5</v>
      </c>
      <c r="H140" s="7" t="s">
        <v>96</v>
      </c>
      <c r="I140" s="7">
        <v>93.2</v>
      </c>
      <c r="J140" s="19" t="str">
        <f t="shared" si="4"/>
        <v>负</v>
      </c>
    </row>
    <row r="141" spans="2:10">
      <c r="B141" s="7"/>
      <c r="C141" s="7"/>
      <c r="D141" s="7"/>
      <c r="E141" s="8"/>
      <c r="F141" s="7" t="s">
        <v>44</v>
      </c>
      <c r="G141" s="25"/>
      <c r="H141" s="7">
        <v>123568024</v>
      </c>
      <c r="I141" s="7">
        <v>98.3</v>
      </c>
      <c r="J141" s="19" t="str">
        <f t="shared" si="4"/>
        <v>负</v>
      </c>
    </row>
    <row r="142" spans="2:10">
      <c r="B142" s="7" t="s">
        <v>96</v>
      </c>
      <c r="C142" s="7">
        <f>COUNTA(F142:F150)</f>
        <v>9</v>
      </c>
      <c r="D142" s="7">
        <f>COUNTIF(J142:J150,"胜")</f>
        <v>4</v>
      </c>
      <c r="E142" s="6">
        <f>D142/C142</f>
        <v>0.444444444444444</v>
      </c>
      <c r="F142" s="7" t="s">
        <v>37</v>
      </c>
      <c r="G142" s="7">
        <v>82.2</v>
      </c>
      <c r="H142" s="7" t="s">
        <v>92</v>
      </c>
      <c r="I142" s="7">
        <v>76.6</v>
      </c>
      <c r="J142" s="19" t="str">
        <f t="shared" si="4"/>
        <v>胜</v>
      </c>
    </row>
    <row r="143" spans="2:10">
      <c r="B143" s="7"/>
      <c r="C143" s="7"/>
      <c r="D143" s="7"/>
      <c r="E143" s="6"/>
      <c r="F143" s="7" t="s">
        <v>37</v>
      </c>
      <c r="G143" s="7">
        <v>82.2</v>
      </c>
      <c r="H143" s="7" t="s">
        <v>72</v>
      </c>
      <c r="I143" s="7">
        <v>86.3</v>
      </c>
      <c r="J143" s="19" t="str">
        <f t="shared" si="4"/>
        <v>负</v>
      </c>
    </row>
    <row r="144" spans="2:10">
      <c r="B144" s="7"/>
      <c r="C144" s="7"/>
      <c r="D144" s="7"/>
      <c r="E144" s="6"/>
      <c r="F144" s="7" t="s">
        <v>41</v>
      </c>
      <c r="G144" s="7">
        <v>80</v>
      </c>
      <c r="H144" s="7" t="s">
        <v>92</v>
      </c>
      <c r="I144" s="7">
        <v>81.9</v>
      </c>
      <c r="J144" s="19" t="str">
        <f t="shared" si="4"/>
        <v>负</v>
      </c>
    </row>
    <row r="145" spans="2:10">
      <c r="B145" s="7"/>
      <c r="C145" s="7"/>
      <c r="D145" s="7"/>
      <c r="E145" s="6"/>
      <c r="F145" s="7" t="s">
        <v>42</v>
      </c>
      <c r="G145" s="7">
        <v>76.5</v>
      </c>
      <c r="H145" s="7" t="s">
        <v>92</v>
      </c>
      <c r="I145" s="7">
        <v>79.7</v>
      </c>
      <c r="J145" s="19" t="str">
        <f t="shared" si="4"/>
        <v>负</v>
      </c>
    </row>
    <row r="146" spans="2:10">
      <c r="B146" s="7"/>
      <c r="C146" s="7"/>
      <c r="D146" s="7"/>
      <c r="E146" s="6"/>
      <c r="F146" s="7" t="s">
        <v>42</v>
      </c>
      <c r="G146" s="7">
        <v>76.5</v>
      </c>
      <c r="H146" s="7" t="s">
        <v>72</v>
      </c>
      <c r="I146" s="7">
        <v>91.2</v>
      </c>
      <c r="J146" s="19" t="str">
        <f t="shared" si="4"/>
        <v>负</v>
      </c>
    </row>
    <row r="147" spans="2:10">
      <c r="B147" s="7"/>
      <c r="C147" s="7"/>
      <c r="D147" s="7"/>
      <c r="E147" s="6"/>
      <c r="F147" s="7" t="s">
        <v>43</v>
      </c>
      <c r="G147" s="7">
        <v>93.2</v>
      </c>
      <c r="H147" s="7" t="s">
        <v>92</v>
      </c>
      <c r="I147" s="7">
        <v>82.2</v>
      </c>
      <c r="J147" s="19" t="str">
        <f t="shared" si="4"/>
        <v>胜</v>
      </c>
    </row>
    <row r="148" spans="2:10">
      <c r="B148" s="7"/>
      <c r="C148" s="7"/>
      <c r="D148" s="7"/>
      <c r="E148" s="6"/>
      <c r="F148" s="7" t="s">
        <v>43</v>
      </c>
      <c r="G148" s="7">
        <v>93.2</v>
      </c>
      <c r="H148" s="7" t="s">
        <v>72</v>
      </c>
      <c r="I148" s="7">
        <v>88.5</v>
      </c>
      <c r="J148" s="19" t="str">
        <f t="shared" si="4"/>
        <v>胜</v>
      </c>
    </row>
    <row r="149" spans="2:10">
      <c r="B149" s="7"/>
      <c r="C149" s="7"/>
      <c r="D149" s="7"/>
      <c r="E149" s="6"/>
      <c r="F149" s="7" t="s">
        <v>44</v>
      </c>
      <c r="G149" s="7">
        <v>93.6</v>
      </c>
      <c r="H149" s="7" t="s">
        <v>141</v>
      </c>
      <c r="I149" s="7">
        <v>85.8</v>
      </c>
      <c r="J149" s="19" t="str">
        <f t="shared" si="4"/>
        <v>胜</v>
      </c>
    </row>
    <row r="150" spans="2:10">
      <c r="B150" s="7"/>
      <c r="C150" s="7"/>
      <c r="D150" s="7"/>
      <c r="E150" s="6"/>
      <c r="F150" s="7" t="s">
        <v>45</v>
      </c>
      <c r="G150" s="7">
        <v>91.6</v>
      </c>
      <c r="H150" s="7" t="s">
        <v>39</v>
      </c>
      <c r="I150" s="7">
        <v>92.7</v>
      </c>
      <c r="J150" s="19" t="str">
        <f t="shared" si="4"/>
        <v>负</v>
      </c>
    </row>
  </sheetData>
  <mergeCells count="60">
    <mergeCell ref="B3:B12"/>
    <mergeCell ref="B13:B22"/>
    <mergeCell ref="B23:B31"/>
    <mergeCell ref="B32:B34"/>
    <mergeCell ref="B35:B49"/>
    <mergeCell ref="B50:B61"/>
    <mergeCell ref="B62:B76"/>
    <mergeCell ref="B77:B88"/>
    <mergeCell ref="B89:B100"/>
    <mergeCell ref="B101:B109"/>
    <mergeCell ref="B110:B119"/>
    <mergeCell ref="B120:B127"/>
    <mergeCell ref="B128:B134"/>
    <mergeCell ref="B135:B141"/>
    <mergeCell ref="B142:B150"/>
    <mergeCell ref="C3:C12"/>
    <mergeCell ref="C13:C22"/>
    <mergeCell ref="C23:C31"/>
    <mergeCell ref="C32:C34"/>
    <mergeCell ref="C35:C49"/>
    <mergeCell ref="C50:C61"/>
    <mergeCell ref="C62:C76"/>
    <mergeCell ref="C77:C88"/>
    <mergeCell ref="C89:C100"/>
    <mergeCell ref="C101:C109"/>
    <mergeCell ref="C110:C119"/>
    <mergeCell ref="C120:C127"/>
    <mergeCell ref="C128:C134"/>
    <mergeCell ref="C135:C141"/>
    <mergeCell ref="C142:C150"/>
    <mergeCell ref="D3:D12"/>
    <mergeCell ref="D13:D22"/>
    <mergeCell ref="D23:D31"/>
    <mergeCell ref="D32:D34"/>
    <mergeCell ref="D35:D49"/>
    <mergeCell ref="D50:D61"/>
    <mergeCell ref="D62:D76"/>
    <mergeCell ref="D77:D88"/>
    <mergeCell ref="D89:D100"/>
    <mergeCell ref="D101:D109"/>
    <mergeCell ref="D110:D119"/>
    <mergeCell ref="D120:D127"/>
    <mergeCell ref="D128:D134"/>
    <mergeCell ref="D135:D141"/>
    <mergeCell ref="D142:D150"/>
    <mergeCell ref="E3:E12"/>
    <mergeCell ref="E13:E22"/>
    <mergeCell ref="E23:E31"/>
    <mergeCell ref="E32:E34"/>
    <mergeCell ref="E35:E49"/>
    <mergeCell ref="E50:E61"/>
    <mergeCell ref="E62:E76"/>
    <mergeCell ref="E77:E88"/>
    <mergeCell ref="E89:E100"/>
    <mergeCell ref="E101:E109"/>
    <mergeCell ref="E110:E119"/>
    <mergeCell ref="E120:E127"/>
    <mergeCell ref="E128:E134"/>
    <mergeCell ref="E135:E141"/>
    <mergeCell ref="E142:E1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完整胜率总表</vt:lpstr>
      <vt:lpstr>传关胜率总表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2024-07-08T14:56:00Z</dcterms:created>
  <dcterms:modified xsi:type="dcterms:W3CDTF">2024-08-24T06:13:54Z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ABB327C6F4CB4A6596AAE9AA78CD5B35_11</vt:lpwstr>
  </property>
  <property fmtid="{D5CDD505-2E9C-101B-9397-08002B2CF9AE}" pid="3" name="KSOProductBuildVer">
    <vt:lpwstr>2052-12.1.0.17827</vt:lpwstr>
  </property>
</Properties>
</file>