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89"/>
  </bookViews>
  <sheets>
    <sheet name="总表" sheetId="13" r:id="rId1"/>
    <sheet name="2013" sheetId="1" r:id="rId2"/>
    <sheet name="2014" sheetId="2" r:id="rId3"/>
    <sheet name="2015" sheetId="3" r:id="rId4"/>
    <sheet name="2016" sheetId="4" r:id="rId5"/>
    <sheet name="2017" sheetId="5" r:id="rId6"/>
    <sheet name="2018" sheetId="6" r:id="rId7"/>
    <sheet name="2019" sheetId="7" r:id="rId8"/>
    <sheet name="2020" sheetId="8" r:id="rId9"/>
    <sheet name="2021" sheetId="14" r:id="rId10"/>
    <sheet name="2022" sheetId="15" r:id="rId11"/>
    <sheet name="2023" sheetId="16" r:id="rId12"/>
    <sheet name="2024" sheetId="17" r:id="rId13"/>
  </sheets>
  <definedNames>
    <definedName name="_xlnm._FilterDatabase" localSheetId="0" hidden="1">总表!$A$1:$E$82</definedName>
    <definedName name="_xlnm._FilterDatabase" localSheetId="3" hidden="1">'2015'!$B$2:$N$23</definedName>
    <definedName name="_xlnm._FilterDatabase" localSheetId="4" hidden="1">'2016'!$B$2:$O$20</definedName>
    <definedName name="_xlnm._FilterDatabase" localSheetId="5" hidden="1">'2017'!$B$2:$N$25</definedName>
    <definedName name="_xlnm._FilterDatabase" localSheetId="6" hidden="1">'2018'!$B$2:$N$23</definedName>
    <definedName name="_xlnm._FilterDatabase" localSheetId="7" hidden="1">'2019'!$B$2:$N$26</definedName>
    <definedName name="_xlnm._FilterDatabase" localSheetId="8" hidden="1">'2020'!$B$2:$L$20</definedName>
    <definedName name="_xlnm._FilterDatabase" localSheetId="1" hidden="1">'2013'!$B$2:$P$29</definedName>
    <definedName name="_xlnm._FilterDatabase" localSheetId="2" hidden="1">'2014'!$B$2:$N$27</definedName>
    <definedName name="_xlnm._FilterDatabase" localSheetId="9" hidden="1">'2021'!$B$2:$O$24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<sst xmlns="http://schemas.openxmlformats.org/spreadsheetml/2006/main" count="557" uniqueCount="207">
  <si>
    <t>选手名</t>
  </si>
  <si>
    <t>关卡数</t>
  </si>
  <si>
    <t>平均得分率</t>
  </si>
  <si>
    <t>最高得分率</t>
  </si>
  <si>
    <t>标准差</t>
  </si>
  <si>
    <t>2013P1</t>
  </si>
  <si>
    <t>2013P2</t>
  </si>
  <si>
    <t>2013G1</t>
  </si>
  <si>
    <t>2013G2</t>
  </si>
  <si>
    <t>2013G3</t>
  </si>
  <si>
    <t>2013G4</t>
  </si>
  <si>
    <t>2013Q1</t>
  </si>
  <si>
    <t>2013Q2</t>
  </si>
  <si>
    <t>2013S1</t>
  </si>
  <si>
    <t>2013S2</t>
  </si>
  <si>
    <t>2013F</t>
  </si>
  <si>
    <t>2014P1</t>
  </si>
  <si>
    <t>2014P2</t>
  </si>
  <si>
    <t>2014G1</t>
  </si>
  <si>
    <t>2014G2</t>
  </si>
  <si>
    <t>2014G3</t>
  </si>
  <si>
    <t>2014Q1</t>
  </si>
  <si>
    <t>2014Q2</t>
  </si>
  <si>
    <t>2014S</t>
  </si>
  <si>
    <t>2014F</t>
  </si>
  <si>
    <t>2015P1</t>
  </si>
  <si>
    <t>2015P2</t>
  </si>
  <si>
    <t>2015G1</t>
  </si>
  <si>
    <t>2015G2</t>
  </si>
  <si>
    <t>2015G3</t>
  </si>
  <si>
    <t>2015G4</t>
  </si>
  <si>
    <t>2015Q1</t>
  </si>
  <si>
    <t>2015Q2</t>
  </si>
  <si>
    <t>2015F</t>
  </si>
  <si>
    <t>2016P1</t>
  </si>
  <si>
    <t>2016P2</t>
  </si>
  <si>
    <t>2016G1</t>
  </si>
  <si>
    <t>2016G2</t>
  </si>
  <si>
    <t>2016G3</t>
  </si>
  <si>
    <t>2016Q1</t>
  </si>
  <si>
    <t>2016Q2</t>
  </si>
  <si>
    <t>2016S1</t>
  </si>
  <si>
    <t>2016S2</t>
  </si>
  <si>
    <t>2016F</t>
  </si>
  <si>
    <t>2017P1</t>
  </si>
  <si>
    <t>2017P2</t>
  </si>
  <si>
    <t>2017G1</t>
  </si>
  <si>
    <t>2017G2</t>
  </si>
  <si>
    <t>2017G3</t>
  </si>
  <si>
    <t>2017Q1</t>
  </si>
  <si>
    <t>2017Q2</t>
  </si>
  <si>
    <t>2017S</t>
  </si>
  <si>
    <t>2017F</t>
  </si>
  <si>
    <t>2018P1</t>
  </si>
  <si>
    <t>2018P2</t>
  </si>
  <si>
    <t>2018G1</t>
  </si>
  <si>
    <t>2018G2</t>
  </si>
  <si>
    <t>2018G3</t>
  </si>
  <si>
    <t>2018Q1</t>
  </si>
  <si>
    <t>2018Q2</t>
  </si>
  <si>
    <t>2018S</t>
  </si>
  <si>
    <t>2018F</t>
  </si>
  <si>
    <t>2019P1</t>
  </si>
  <si>
    <t>2019P2</t>
  </si>
  <si>
    <t>2019G1</t>
  </si>
  <si>
    <t>2019G2</t>
  </si>
  <si>
    <t>2019G3</t>
  </si>
  <si>
    <t>2019G4</t>
  </si>
  <si>
    <t>2019Q</t>
  </si>
  <si>
    <t>2019S</t>
  </si>
  <si>
    <t>2019F</t>
  </si>
  <si>
    <t>2020P1</t>
  </si>
  <si>
    <t>2020P2</t>
  </si>
  <si>
    <t>2020I1</t>
  </si>
  <si>
    <t>2020I2</t>
  </si>
  <si>
    <t>2020I3</t>
  </si>
  <si>
    <t>2020R</t>
  </si>
  <si>
    <t>2020F</t>
  </si>
  <si>
    <t>2021P1</t>
  </si>
  <si>
    <t>2021P2</t>
  </si>
  <si>
    <t>2021I1</t>
  </si>
  <si>
    <t>2021I2</t>
  </si>
  <si>
    <t>2021I3</t>
  </si>
  <si>
    <t>2021I4</t>
  </si>
  <si>
    <t>2021R1</t>
  </si>
  <si>
    <t>2021R2</t>
  </si>
  <si>
    <t>2021R3</t>
  </si>
  <si>
    <t>2021F</t>
  </si>
  <si>
    <t>2022P1</t>
  </si>
  <si>
    <t>2022P2</t>
  </si>
  <si>
    <t>2022I1</t>
  </si>
  <si>
    <t>2022I2</t>
  </si>
  <si>
    <t>2022I3</t>
  </si>
  <si>
    <t>2022R</t>
  </si>
  <si>
    <t>2022F</t>
  </si>
  <si>
    <t>2023P1</t>
  </si>
  <si>
    <t>2023P2</t>
  </si>
  <si>
    <t>2023I1</t>
  </si>
  <si>
    <t>2023I2</t>
  </si>
  <si>
    <t>2023I3</t>
  </si>
  <si>
    <t>2023F</t>
  </si>
  <si>
    <t>2024P1</t>
  </si>
  <si>
    <t>2024P2</t>
  </si>
  <si>
    <t>2024I1</t>
  </si>
  <si>
    <t>2024I2</t>
  </si>
  <si>
    <t>2024I3</t>
  </si>
  <si>
    <t>2024R</t>
  </si>
  <si>
    <t>2024F</t>
  </si>
  <si>
    <t xml:space="preserve">nmnmoooh </t>
  </si>
  <si>
    <t>bluesun0505</t>
  </si>
  <si>
    <t>马里奥奥里马</t>
  </si>
  <si>
    <t>无视我233</t>
  </si>
  <si>
    <t>巃嵸巋巚</t>
  </si>
  <si>
    <t>数字1528君</t>
  </si>
  <si>
    <t>下辈子当个Blu</t>
  </si>
  <si>
    <t>gaere54</t>
  </si>
  <si>
    <t>duanxiaoqi1234</t>
  </si>
  <si>
    <t>玛丽的死对头</t>
  </si>
  <si>
    <t>s小s飞s侠s</t>
  </si>
  <si>
    <t>dasasdhba</t>
  </si>
  <si>
    <t>我懂你不懂的lz</t>
  </si>
  <si>
    <t>大幽灵王</t>
  </si>
  <si>
    <t>和蔼的大马里奥</t>
  </si>
  <si>
    <t>节操都去哪了01</t>
  </si>
  <si>
    <t>毒蘑菇vn</t>
  </si>
  <si>
    <t>有名氏</t>
  </si>
  <si>
    <t>AngryStar6K</t>
  </si>
  <si>
    <t>koopa4</t>
  </si>
  <si>
    <t>百步穿杨又飞剑</t>
  </si>
  <si>
    <t>suteaury</t>
  </si>
  <si>
    <t>一只果果果果果</t>
  </si>
  <si>
    <t>Lakitu01</t>
  </si>
  <si>
    <t>bzshzpm</t>
  </si>
  <si>
    <t>超级玛丽迷01</t>
  </si>
  <si>
    <t>番木瓜反抗</t>
  </si>
  <si>
    <t>zqh——123</t>
  </si>
  <si>
    <t>大爷</t>
  </si>
  <si>
    <t>莫阵剑影</t>
  </si>
  <si>
    <t>天碧苑</t>
  </si>
  <si>
    <t>残剑魔帝</t>
  </si>
  <si>
    <t>R大次郎</t>
  </si>
  <si>
    <t>Love雪2000</t>
  </si>
  <si>
    <t>chaojimali1201</t>
  </si>
  <si>
    <t>梦幻的天堂乐园</t>
  </si>
  <si>
    <t>2333ty</t>
  </si>
  <si>
    <t>6463喝喝了</t>
  </si>
  <si>
    <t>节操与天堂</t>
  </si>
  <si>
    <t>TNT与爬行者</t>
  </si>
  <si>
    <t>878yfy</t>
  </si>
  <si>
    <t>安德鲁斯123</t>
  </si>
  <si>
    <t>祝贺高考成功</t>
  </si>
  <si>
    <t>水银龟</t>
  </si>
  <si>
    <t>xi7yang3</t>
  </si>
  <si>
    <t>冻结的双重射手</t>
  </si>
  <si>
    <t>无语的我456</t>
  </si>
  <si>
    <t>小皓宇Tom</t>
  </si>
  <si>
    <t>僵尸广告歌</t>
  </si>
  <si>
    <t>wyf01234567</t>
  </si>
  <si>
    <t>俺滴娘7</t>
  </si>
  <si>
    <t>快乐mario8</t>
  </si>
  <si>
    <t>LLX奶油马里奥</t>
  </si>
  <si>
    <t>newlife2017</t>
  </si>
  <si>
    <t>悲伤的快乐云</t>
  </si>
  <si>
    <t>绿色的糖果</t>
  </si>
  <si>
    <t>yjs2005219</t>
  </si>
  <si>
    <t>JJ带我飞</t>
  </si>
  <si>
    <t>色粉堵塞</t>
  </si>
  <si>
    <t>dodoufatch</t>
  </si>
  <si>
    <t>xise小候侯</t>
  </si>
  <si>
    <t>毒蘑菇小Mario</t>
  </si>
  <si>
    <t>张云天我最爱</t>
  </si>
  <si>
    <t>肥羊羊98</t>
  </si>
  <si>
    <t>字luo</t>
  </si>
  <si>
    <t xml:space="preserve"> 小鱼倾城</t>
  </si>
  <si>
    <t>kangyi</t>
  </si>
  <si>
    <t>窘彳</t>
  </si>
  <si>
    <t>我爱吃烧饼哈哈</t>
  </si>
  <si>
    <t>ZHIYUAN</t>
  </si>
  <si>
    <t>916熊二</t>
  </si>
  <si>
    <t>yxr000504</t>
  </si>
  <si>
    <t>010802cyn</t>
  </si>
  <si>
    <t>三条海里4498</t>
  </si>
  <si>
    <t>AAArororo</t>
  </si>
  <si>
    <t>大爷23大买卖吗</t>
  </si>
  <si>
    <t>下辈子当个blu</t>
  </si>
  <si>
    <t xml:space="preserve">和蔼的大马里奥 </t>
  </si>
  <si>
    <t>把僵尸炖了</t>
  </si>
  <si>
    <t>王一凡01234567</t>
  </si>
  <si>
    <t>无视我……</t>
  </si>
  <si>
    <t>绿色的糖果233</t>
  </si>
  <si>
    <t xml:space="preserve"> s小s飞s侠s</t>
  </si>
  <si>
    <t xml:space="preserve"> 数字1528君</t>
  </si>
  <si>
    <t xml:space="preserve"> 玛丽的死对头</t>
  </si>
  <si>
    <t xml:space="preserve"> 把僵尸炖了</t>
  </si>
  <si>
    <t xml:space="preserve"> zqh——123</t>
  </si>
  <si>
    <t xml:space="preserve"> 2333ty</t>
  </si>
  <si>
    <t>nmnmoooh</t>
  </si>
  <si>
    <t>天碧苑（Tian-BY）</t>
  </si>
  <si>
    <t>suteaury（Hypercube）</t>
  </si>
  <si>
    <t>Andrews123</t>
  </si>
  <si>
    <t>wyf01234567（ƒresh★LAKE）</t>
  </si>
  <si>
    <t>快乐mario8（快乐mario9）</t>
  </si>
  <si>
    <t>koopa4（克洛伊Prime）</t>
  </si>
  <si>
    <t xml:space="preserve"> 快乐mario9</t>
  </si>
  <si>
    <t>ƒresh★LAKE</t>
  </si>
  <si>
    <t>fresh★LAKE</t>
  </si>
  <si>
    <t>快乐mario9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</si>
</sst>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%"/>
  </numFmts>
  <fonts count="28"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name val="微软雅黑"/>
      <charset val="134"/>
    </font>
    <font>
      <sz val="8"/>
      <name val="微软雅黑"/>
      <charset val="134"/>
    </font>
    <font>
      <sz val="8"/>
      <color rgb="FF333333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7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4" fillId="0" borderId="0" xfId="51" applyNumberFormat="1" applyFont="1" applyBorder="1" applyAlignment="1">
      <alignment horizontal="center"/>
    </xf>
    <xf numFmtId="176" fontId="4" fillId="0" borderId="0" xfId="51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2" fillId="0" borderId="0" xfId="3" applyNumberFormat="1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2" fillId="0" borderId="0" xfId="3" applyNumberFormat="1" applyFont="1" applyAlignment="1">
      <alignment horizontal="center" vertical="center"/>
    </xf>
    <xf numFmtId="176" fontId="2" fillId="0" borderId="1" xfId="3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4" fillId="0" borderId="1" xfId="51" applyNumberFormat="1" applyFont="1" applyBorder="1" applyAlignment="1">
      <alignment horizontal="center"/>
    </xf>
    <xf numFmtId="0" fontId="0" fillId="0" borderId="2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dxfs count="3">
    <dxf>
      <font>
        <b val="1"/>
        <i val="0"/>
      </font>
    </dxf>
    <dxf>
      <fill>
        <patternFill patternType="solid">
          <bgColor theme="0" tint="-0.15"/>
        </patternFill>
      </fill>
    </dxf>
    <dxf>
      <fill>
        <patternFill patternType="solid">
          <bgColor theme="0" tint="-0.2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D82"/>
  <sheetViews>
    <sheetView tabSelected="1" workbookViewId="0">
      <pane xSplit="5" ySplit="1" topLeftCell="F2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1" width="12" style="23" customWidth="1"/>
    <col min="2" max="2" width="5.5" style="23" customWidth="1"/>
    <col min="3" max="4" width="8.25" style="23" customWidth="1"/>
    <col min="5" max="5" width="6.75" style="23" customWidth="1"/>
    <col min="6" max="15" width="7.375" customWidth="1"/>
    <col min="16" max="16" width="7.375" style="24" customWidth="1"/>
    <col min="17" max="24" width="7.375" customWidth="1"/>
    <col min="25" max="25" width="7.375" style="24" customWidth="1"/>
    <col min="26" max="33" width="7.375" customWidth="1"/>
    <col min="34" max="34" width="7.375" style="24" customWidth="1"/>
    <col min="35" max="43" width="7.375" customWidth="1"/>
    <col min="44" max="44" width="7.375" style="24" customWidth="1"/>
    <col min="45" max="52" width="7.375" customWidth="1"/>
    <col min="53" max="53" width="7.375" style="24" customWidth="1"/>
    <col min="54" max="61" width="7.375" customWidth="1"/>
    <col min="62" max="62" width="7.375" style="24" customWidth="1"/>
    <col min="63" max="70" width="7.375" customWidth="1"/>
    <col min="71" max="71" width="7.375" style="24" customWidth="1"/>
    <col min="72" max="77" width="7.375" customWidth="1"/>
    <col min="78" max="78" width="7.375" style="24" customWidth="1"/>
    <col min="79" max="87" width="7.375" customWidth="1"/>
    <col min="88" max="88" width="7.375" style="24" customWidth="1"/>
    <col min="95" max="95" width="9" style="24"/>
    <col min="101" max="101" width="9" style="24"/>
  </cols>
  <sheetData>
    <row r="1" spans="1:108">
      <c r="A1" s="25" t="s">
        <v>0</v>
      </c>
      <c r="B1" s="25" t="s">
        <v>1</v>
      </c>
      <c r="C1" s="25" t="s">
        <v>2</v>
      </c>
      <c r="D1" s="16" t="s">
        <v>3</v>
      </c>
      <c r="E1" s="26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3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31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31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31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31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31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31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31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31" t="s">
        <v>87</v>
      </c>
      <c r="CK1" s="10" t="s">
        <v>88</v>
      </c>
      <c r="CL1" s="9" t="s">
        <v>89</v>
      </c>
      <c r="CM1" s="9" t="s">
        <v>90</v>
      </c>
      <c r="CN1" s="9" t="s">
        <v>91</v>
      </c>
      <c r="CO1" s="9" t="s">
        <v>92</v>
      </c>
      <c r="CP1" s="9" t="s">
        <v>93</v>
      </c>
      <c r="CQ1" s="31" t="s">
        <v>94</v>
      </c>
      <c r="CR1" s="10" t="s">
        <v>95</v>
      </c>
      <c r="CS1" s="9" t="s">
        <v>96</v>
      </c>
      <c r="CT1" s="9" t="s">
        <v>97</v>
      </c>
      <c r="CU1" s="9" t="s">
        <v>98</v>
      </c>
      <c r="CV1" s="9" t="s">
        <v>99</v>
      </c>
      <c r="CW1" s="2" t="s">
        <v>100</v>
      </c>
      <c r="CX1" s="38" t="s">
        <v>101</v>
      </c>
      <c r="CY1" s="2" t="s">
        <v>102</v>
      </c>
      <c r="CZ1" s="2" t="s">
        <v>103</v>
      </c>
      <c r="DA1" s="2" t="s">
        <v>104</v>
      </c>
      <c r="DB1" s="2" t="s">
        <v>105</v>
      </c>
      <c r="DC1" s="2" t="s">
        <v>106</v>
      </c>
      <c r="DD1" s="2" t="s">
        <v>107</v>
      </c>
    </row>
    <row r="2" spans="1:79">
      <c r="A2" s="16" t="s">
        <v>108</v>
      </c>
      <c r="B2" s="16">
        <f>COUNT(F2:DD2)</f>
        <v>7</v>
      </c>
      <c r="C2" s="27">
        <f>AVERAGE(F2:DD2)</f>
        <v>0.912045306122449</v>
      </c>
      <c r="D2" s="27">
        <f>MAX(F2:DD2)</f>
        <v>0.957</v>
      </c>
      <c r="E2" s="28">
        <f>STDEV(F2:DD2)</f>
        <v>0.0400358236072955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4"/>
      <c r="Q2" s="29"/>
      <c r="R2" s="29"/>
      <c r="S2" s="29"/>
      <c r="T2" s="29"/>
      <c r="U2" s="29"/>
      <c r="V2" s="29"/>
      <c r="W2" s="29"/>
      <c r="X2" s="29"/>
      <c r="Y2" s="24"/>
      <c r="Z2" s="29"/>
      <c r="AA2" s="29"/>
      <c r="AB2" s="29"/>
      <c r="AC2" s="29"/>
      <c r="AD2" s="29"/>
      <c r="AE2" s="29"/>
      <c r="AF2" s="29"/>
      <c r="AG2" s="29"/>
      <c r="AH2" s="24"/>
      <c r="AI2" s="29"/>
      <c r="AJ2" s="29"/>
      <c r="AK2" s="29"/>
      <c r="AL2" s="29"/>
      <c r="AM2" s="29"/>
      <c r="AN2" s="29"/>
      <c r="AO2" s="29"/>
      <c r="AP2" s="29"/>
      <c r="AQ2" s="29"/>
      <c r="AR2" s="24"/>
      <c r="AS2" s="29"/>
      <c r="AT2" s="29"/>
      <c r="AU2" s="29"/>
      <c r="AV2" s="29"/>
      <c r="AW2" s="29"/>
      <c r="AX2" s="29"/>
      <c r="AY2" s="29"/>
      <c r="AZ2" s="29"/>
      <c r="BA2" s="24"/>
      <c r="BB2" s="29"/>
      <c r="BC2" s="29"/>
      <c r="BD2" s="29"/>
      <c r="BE2" s="29"/>
      <c r="BF2" s="29"/>
      <c r="BG2" s="29"/>
      <c r="BH2" s="29"/>
      <c r="BI2" s="29"/>
      <c r="BJ2" s="24"/>
      <c r="BK2" s="29"/>
      <c r="BL2" s="29"/>
      <c r="BM2" s="29"/>
      <c r="BN2" s="29"/>
      <c r="BO2" s="29"/>
      <c r="BP2" s="29"/>
      <c r="BQ2" s="29"/>
      <c r="BR2" s="29"/>
      <c r="BS2" s="24"/>
      <c r="BT2" s="14"/>
      <c r="BU2" s="14">
        <v>0.92762</v>
      </c>
      <c r="BV2" s="14">
        <v>0.840952380952381</v>
      </c>
      <c r="BW2" s="14">
        <v>0.903809523809524</v>
      </c>
      <c r="BX2" s="14">
        <v>0.918095238095238</v>
      </c>
      <c r="BY2" s="34">
        <v>0.95093</v>
      </c>
      <c r="BZ2" s="35">
        <v>0.88591</v>
      </c>
      <c r="CA2" s="17">
        <v>0.957</v>
      </c>
    </row>
    <row r="3" spans="1:76">
      <c r="A3" s="16" t="s">
        <v>109</v>
      </c>
      <c r="B3" s="16">
        <f>COUNT(F3:DD3)</f>
        <v>9</v>
      </c>
      <c r="C3" s="27">
        <f>AVERAGE(F3:DD3)</f>
        <v>0.900843333333333</v>
      </c>
      <c r="D3" s="27">
        <f>MAX(F3:DD3)</f>
        <v>0.95926</v>
      </c>
      <c r="E3" s="28">
        <f>STDEV(F3:DD3)</f>
        <v>0.0391569473401592</v>
      </c>
      <c r="F3" s="14">
        <v>0.89333</v>
      </c>
      <c r="G3" s="14"/>
      <c r="H3" s="14"/>
      <c r="I3" s="14"/>
      <c r="J3" s="14"/>
      <c r="K3" s="14"/>
      <c r="L3" s="14"/>
      <c r="M3" s="14"/>
      <c r="N3" s="14"/>
      <c r="O3" s="14"/>
      <c r="P3" s="32"/>
      <c r="Q3" s="14">
        <v>0.89619</v>
      </c>
      <c r="R3" s="14"/>
      <c r="S3" s="20">
        <v>0.87619</v>
      </c>
      <c r="T3" s="20">
        <v>0.91333</v>
      </c>
      <c r="U3" s="20">
        <v>0.88095</v>
      </c>
      <c r="V3" s="20">
        <v>0.90093</v>
      </c>
      <c r="W3" s="20">
        <v>0.95926</v>
      </c>
      <c r="X3" s="18">
        <v>0.83241</v>
      </c>
      <c r="Y3" s="24"/>
      <c r="Z3" s="29"/>
      <c r="AA3" s="29"/>
      <c r="AB3" s="29"/>
      <c r="AC3" s="29"/>
      <c r="AD3" s="29"/>
      <c r="AE3" s="29"/>
      <c r="AF3" s="29"/>
      <c r="AG3" s="29"/>
      <c r="AH3" s="24"/>
      <c r="AI3" s="29"/>
      <c r="AJ3" s="29"/>
      <c r="AK3" s="29"/>
      <c r="AL3" s="29"/>
      <c r="AM3" s="29"/>
      <c r="AN3" s="29"/>
      <c r="AO3" s="29"/>
      <c r="AP3" s="29"/>
      <c r="AQ3" s="29"/>
      <c r="AR3" s="24"/>
      <c r="AS3" s="29"/>
      <c r="AT3" s="29"/>
      <c r="AU3" s="29"/>
      <c r="AV3" s="29"/>
      <c r="AW3" s="29"/>
      <c r="AX3" s="29"/>
      <c r="AY3" s="29"/>
      <c r="AZ3" s="29"/>
      <c r="BA3" s="24"/>
      <c r="BB3" s="29"/>
      <c r="BC3" s="29"/>
      <c r="BD3" s="29"/>
      <c r="BE3" s="29"/>
      <c r="BF3" s="29"/>
      <c r="BG3" s="29"/>
      <c r="BH3" s="29"/>
      <c r="BI3" s="29"/>
      <c r="BJ3" s="24"/>
      <c r="BK3" s="14">
        <v>0.955</v>
      </c>
      <c r="BL3" s="29"/>
      <c r="BM3" s="29"/>
      <c r="BN3" s="29"/>
      <c r="BO3" s="29"/>
      <c r="BP3" s="29"/>
      <c r="BQ3" s="29"/>
      <c r="BR3" s="29"/>
      <c r="BS3" s="24"/>
      <c r="BT3" s="29"/>
      <c r="BU3" s="29"/>
      <c r="BV3" s="29"/>
      <c r="BW3" s="29"/>
      <c r="BX3" s="29"/>
    </row>
    <row r="4" spans="1:76">
      <c r="A4" s="16" t="s">
        <v>110</v>
      </c>
      <c r="B4" s="16">
        <f>COUNT(F4:DD4)</f>
        <v>11</v>
      </c>
      <c r="C4" s="27">
        <f>AVERAGE(F4:DD4)</f>
        <v>0.899797272727273</v>
      </c>
      <c r="D4" s="27">
        <f>MAX(F4:DD4)</f>
        <v>0.951</v>
      </c>
      <c r="E4" s="28">
        <f>STDEV(F4:DD4)</f>
        <v>0.037593460891732</v>
      </c>
      <c r="F4" s="14">
        <v>0.89238</v>
      </c>
      <c r="G4" s="14"/>
      <c r="H4" s="18">
        <v>0.8219</v>
      </c>
      <c r="I4" s="18">
        <v>0.869</v>
      </c>
      <c r="J4" s="18">
        <v>0.951</v>
      </c>
      <c r="K4" s="18">
        <v>0.92571</v>
      </c>
      <c r="L4" s="18">
        <v>0.87238</v>
      </c>
      <c r="M4" s="18">
        <v>0.93524</v>
      </c>
      <c r="N4" s="18">
        <v>0.88111</v>
      </c>
      <c r="O4" s="18">
        <v>0.898</v>
      </c>
      <c r="P4" s="32">
        <v>0.932</v>
      </c>
      <c r="Q4" s="14">
        <v>0.91905</v>
      </c>
      <c r="R4" s="29"/>
      <c r="S4" s="29"/>
      <c r="T4" s="29"/>
      <c r="U4" s="29"/>
      <c r="V4" s="29"/>
      <c r="W4" s="29"/>
      <c r="X4" s="29"/>
      <c r="Y4" s="24"/>
      <c r="Z4" s="29"/>
      <c r="AA4" s="29"/>
      <c r="AB4" s="29"/>
      <c r="AC4" s="29"/>
      <c r="AD4" s="29"/>
      <c r="AE4" s="29"/>
      <c r="AF4" s="29"/>
      <c r="AG4" s="29"/>
      <c r="AH4" s="24"/>
      <c r="AI4" s="29"/>
      <c r="AJ4" s="29"/>
      <c r="AK4" s="29"/>
      <c r="AL4" s="29"/>
      <c r="AM4" s="29"/>
      <c r="AN4" s="29"/>
      <c r="AO4" s="29"/>
      <c r="AP4" s="29"/>
      <c r="AQ4" s="29"/>
      <c r="AR4" s="24"/>
      <c r="AS4" s="29"/>
      <c r="AT4" s="29"/>
      <c r="AU4" s="29"/>
      <c r="AV4" s="29"/>
      <c r="AW4" s="29"/>
      <c r="AX4" s="29"/>
      <c r="AY4" s="29"/>
      <c r="AZ4" s="29"/>
      <c r="BA4" s="24"/>
      <c r="BB4" s="29"/>
      <c r="BC4" s="29"/>
      <c r="BD4" s="29"/>
      <c r="BE4" s="29"/>
      <c r="BF4" s="29"/>
      <c r="BG4" s="29"/>
      <c r="BH4" s="29"/>
      <c r="BI4" s="29"/>
      <c r="BJ4" s="24"/>
      <c r="BK4" s="29"/>
      <c r="BL4" s="29"/>
      <c r="BM4" s="29"/>
      <c r="BN4" s="29"/>
      <c r="BO4" s="29"/>
      <c r="BP4" s="29"/>
      <c r="BQ4" s="29"/>
      <c r="BR4" s="29"/>
      <c r="BS4" s="24"/>
      <c r="BT4" s="29"/>
      <c r="BU4" s="29"/>
      <c r="BV4" s="29"/>
      <c r="BW4" s="29"/>
      <c r="BX4" s="29"/>
    </row>
    <row r="5" spans="1:108">
      <c r="A5" s="16" t="s">
        <v>111</v>
      </c>
      <c r="B5" s="16">
        <f>COUNT(F5:DD5)</f>
        <v>20</v>
      </c>
      <c r="C5" s="27">
        <f>AVERAGE(F5:DD5)</f>
        <v>0.89131669047619</v>
      </c>
      <c r="D5" s="27">
        <f>MAX(F5:DD5)</f>
        <v>0.95833</v>
      </c>
      <c r="E5" s="28">
        <f>STDEV(F5:DD5)</f>
        <v>0.0414024466513902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4"/>
      <c r="Q5" s="29"/>
      <c r="R5" s="29"/>
      <c r="S5" s="29"/>
      <c r="T5" s="29"/>
      <c r="U5" s="29"/>
      <c r="V5" s="29"/>
      <c r="W5" s="29"/>
      <c r="X5" s="29"/>
      <c r="Y5" s="24"/>
      <c r="Z5" s="29"/>
      <c r="AA5" s="29"/>
      <c r="AB5" s="29"/>
      <c r="AC5" s="29"/>
      <c r="AD5" s="29"/>
      <c r="AE5" s="29"/>
      <c r="AF5" s="29"/>
      <c r="AG5" s="29"/>
      <c r="AH5" s="24"/>
      <c r="AI5" s="29"/>
      <c r="AJ5" s="29"/>
      <c r="AK5" s="29"/>
      <c r="AL5" s="29"/>
      <c r="AM5" s="29"/>
      <c r="AN5" s="29"/>
      <c r="AO5" s="29"/>
      <c r="AP5" s="29"/>
      <c r="AQ5" s="29"/>
      <c r="AR5" s="24"/>
      <c r="AS5" s="29"/>
      <c r="AT5" s="29"/>
      <c r="AU5" s="29"/>
      <c r="AV5" s="29"/>
      <c r="AW5" s="29"/>
      <c r="AX5" s="29"/>
      <c r="AY5" s="29"/>
      <c r="AZ5" s="29"/>
      <c r="BA5" s="24"/>
      <c r="BB5" s="29"/>
      <c r="BC5" s="29"/>
      <c r="BD5" s="29"/>
      <c r="BE5" s="29"/>
      <c r="BF5" s="29"/>
      <c r="BG5" s="29"/>
      <c r="BH5" s="29"/>
      <c r="BI5" s="29"/>
      <c r="BJ5" s="24"/>
      <c r="BK5" s="14">
        <v>0.832</v>
      </c>
      <c r="BL5" s="14"/>
      <c r="BM5" s="18"/>
      <c r="BN5" s="18"/>
      <c r="BO5" s="18"/>
      <c r="BP5" s="18"/>
      <c r="BQ5" s="18"/>
      <c r="BR5" s="14"/>
      <c r="BS5" s="32"/>
      <c r="BT5" s="14">
        <v>0.86</v>
      </c>
      <c r="BU5" s="14"/>
      <c r="BV5" s="18">
        <v>0.863809523809524</v>
      </c>
      <c r="BW5" s="18">
        <v>0.818095238095238</v>
      </c>
      <c r="BX5" s="18">
        <v>0.887619047619048</v>
      </c>
      <c r="BY5" s="19">
        <v>0.88981</v>
      </c>
      <c r="BZ5" s="24"/>
      <c r="CA5" s="17">
        <v>0.922</v>
      </c>
      <c r="CB5" s="14"/>
      <c r="CC5" s="17">
        <v>0.88381</v>
      </c>
      <c r="CD5" s="17">
        <v>0.87048</v>
      </c>
      <c r="CE5" s="17">
        <v>0.94095</v>
      </c>
      <c r="CF5" s="18"/>
      <c r="CG5" s="17">
        <v>0.90278</v>
      </c>
      <c r="CH5" s="17"/>
      <c r="CI5" s="17">
        <v>0.94074</v>
      </c>
      <c r="CJ5" s="24"/>
      <c r="CK5" s="14">
        <v>0.86667</v>
      </c>
      <c r="CL5" s="14"/>
      <c r="CM5" s="14">
        <v>0.93619</v>
      </c>
      <c r="CN5" s="14">
        <v>0.92476</v>
      </c>
      <c r="CO5" s="14">
        <v>0.86286</v>
      </c>
      <c r="CP5" s="14">
        <v>0.94352</v>
      </c>
      <c r="CQ5" s="32">
        <v>0.95833</v>
      </c>
      <c r="CR5" s="11">
        <v>0.89143</v>
      </c>
      <c r="CX5" s="11"/>
      <c r="CY5" s="11">
        <v>0.83048</v>
      </c>
      <c r="CZ5" s="11"/>
      <c r="DA5" s="11"/>
      <c r="DB5" s="11"/>
      <c r="DC5" s="11"/>
      <c r="DD5" s="11"/>
    </row>
    <row r="6" spans="1:76">
      <c r="A6" s="16" t="s">
        <v>112</v>
      </c>
      <c r="B6" s="16">
        <f>COUNT(F6:DD6)</f>
        <v>7</v>
      </c>
      <c r="C6" s="27">
        <f>AVERAGE(F6:DD6)</f>
        <v>0.891065714285714</v>
      </c>
      <c r="D6" s="27">
        <f>MAX(F6:DD6)</f>
        <v>0.91852</v>
      </c>
      <c r="E6" s="28">
        <f>STDEV(F6:DD6)</f>
        <v>0.0203987514790676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4"/>
      <c r="Q6" s="29"/>
      <c r="R6" s="29"/>
      <c r="S6" s="29"/>
      <c r="T6" s="29"/>
      <c r="U6" s="29"/>
      <c r="V6" s="29"/>
      <c r="W6" s="29"/>
      <c r="X6" s="29"/>
      <c r="Y6" s="24"/>
      <c r="Z6" s="29"/>
      <c r="AA6" s="29"/>
      <c r="AB6" s="29"/>
      <c r="AC6" s="29"/>
      <c r="AD6" s="29"/>
      <c r="AE6" s="29"/>
      <c r="AF6" s="29"/>
      <c r="AG6" s="29"/>
      <c r="AH6" s="24"/>
      <c r="AI6" s="29"/>
      <c r="AJ6" s="29"/>
      <c r="AK6" s="29"/>
      <c r="AL6" s="29"/>
      <c r="AM6" s="29"/>
      <c r="AN6" s="29"/>
      <c r="AO6" s="29"/>
      <c r="AP6" s="29"/>
      <c r="AQ6" s="29"/>
      <c r="AR6" s="24"/>
      <c r="AS6" s="29"/>
      <c r="AT6" s="29"/>
      <c r="AU6" s="29"/>
      <c r="AV6" s="29"/>
      <c r="AW6" s="29"/>
      <c r="AX6" s="29"/>
      <c r="AY6" s="29"/>
      <c r="AZ6" s="29"/>
      <c r="BA6" s="24"/>
      <c r="BB6" s="14">
        <v>0.87333</v>
      </c>
      <c r="BC6" s="14"/>
      <c r="BD6" s="14">
        <v>0.89143</v>
      </c>
      <c r="BE6" s="14">
        <v>0.896</v>
      </c>
      <c r="BF6" s="14">
        <v>0.898</v>
      </c>
      <c r="BG6" s="14">
        <v>0.91852</v>
      </c>
      <c r="BH6" s="14">
        <v>0.9037</v>
      </c>
      <c r="BI6" s="14">
        <v>0.85648</v>
      </c>
      <c r="BJ6" s="32"/>
      <c r="BK6" s="29"/>
      <c r="BL6" s="29"/>
      <c r="BM6" s="29"/>
      <c r="BN6" s="29"/>
      <c r="BO6" s="29"/>
      <c r="BP6" s="29"/>
      <c r="BQ6" s="29"/>
      <c r="BR6" s="29"/>
      <c r="BS6" s="24"/>
      <c r="BT6" s="29"/>
      <c r="BU6" s="29"/>
      <c r="BV6" s="29"/>
      <c r="BW6" s="29"/>
      <c r="BX6" s="29"/>
    </row>
    <row r="7" spans="1:108">
      <c r="A7" s="16" t="s">
        <v>113</v>
      </c>
      <c r="B7" s="16">
        <f>COUNT(F7:DD7)</f>
        <v>24</v>
      </c>
      <c r="C7" s="27">
        <f>AVERAGE(F7:DD7)</f>
        <v>0.886283089025172</v>
      </c>
      <c r="D7" s="27">
        <f>MAX(F7:DD7)</f>
        <v>0.97222</v>
      </c>
      <c r="E7" s="28">
        <f>STDEV(F7:DD7)</f>
        <v>0.0559385223994631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4"/>
      <c r="Q7" s="29"/>
      <c r="R7" s="29"/>
      <c r="S7" s="29"/>
      <c r="T7" s="29"/>
      <c r="U7" s="29"/>
      <c r="V7" s="29"/>
      <c r="W7" s="29"/>
      <c r="X7" s="29"/>
      <c r="Y7" s="24"/>
      <c r="Z7" s="29"/>
      <c r="AA7" s="29"/>
      <c r="AB7" s="29"/>
      <c r="AC7" s="29"/>
      <c r="AD7" s="29"/>
      <c r="AE7" s="29"/>
      <c r="AF7" s="29"/>
      <c r="AG7" s="29"/>
      <c r="AH7" s="24"/>
      <c r="AI7" s="29"/>
      <c r="AJ7" s="29"/>
      <c r="AK7" s="29"/>
      <c r="AL7" s="29"/>
      <c r="AM7" s="29"/>
      <c r="AN7" s="29"/>
      <c r="AO7" s="29"/>
      <c r="AP7" s="29"/>
      <c r="AQ7" s="29"/>
      <c r="AR7" s="24"/>
      <c r="AS7" s="29"/>
      <c r="AT7" s="29"/>
      <c r="AU7" s="29"/>
      <c r="AV7" s="29"/>
      <c r="AW7" s="29"/>
      <c r="AX7" s="29"/>
      <c r="AY7" s="29"/>
      <c r="AZ7" s="29"/>
      <c r="BA7" s="24"/>
      <c r="BB7" s="29"/>
      <c r="BC7" s="29"/>
      <c r="BD7" s="29"/>
      <c r="BE7" s="29"/>
      <c r="BF7" s="29"/>
      <c r="BG7" s="29"/>
      <c r="BH7" s="29"/>
      <c r="BI7" s="29"/>
      <c r="BJ7" s="24"/>
      <c r="BK7" s="14">
        <v>0.87</v>
      </c>
      <c r="BL7" s="14"/>
      <c r="BM7" s="14">
        <v>0.87333</v>
      </c>
      <c r="BN7" s="14">
        <v>0.86857</v>
      </c>
      <c r="BO7" s="20">
        <v>0.86571</v>
      </c>
      <c r="BP7" s="20">
        <v>0.88857</v>
      </c>
      <c r="BQ7" s="14"/>
      <c r="BR7" s="14"/>
      <c r="BS7" s="32"/>
      <c r="BT7" s="14">
        <v>0.90286</v>
      </c>
      <c r="BU7" s="14"/>
      <c r="BV7" s="18">
        <v>0.878095238095238</v>
      </c>
      <c r="BW7" s="18">
        <v>0.918095238095238</v>
      </c>
      <c r="BX7" s="18"/>
      <c r="BY7" s="19">
        <v>0.86111</v>
      </c>
      <c r="BZ7" s="24"/>
      <c r="CA7" s="17">
        <v>0.794</v>
      </c>
      <c r="CB7" s="14"/>
      <c r="CC7" s="17">
        <v>0.91238</v>
      </c>
      <c r="CD7" s="17">
        <v>0.88571</v>
      </c>
      <c r="CE7" s="17">
        <v>0.7</v>
      </c>
      <c r="CF7" s="18"/>
      <c r="CG7" s="17">
        <v>0.97222</v>
      </c>
      <c r="CH7" s="17"/>
      <c r="CI7" s="17">
        <v>0.9037</v>
      </c>
      <c r="CJ7" s="32">
        <v>0.95185</v>
      </c>
      <c r="CK7" s="14">
        <v>0.81429</v>
      </c>
      <c r="CR7" s="11">
        <v>0.9181</v>
      </c>
      <c r="CX7" s="11">
        <v>0.89429</v>
      </c>
      <c r="CY7" s="11"/>
      <c r="CZ7" s="11">
        <v>0.912380952380952</v>
      </c>
      <c r="DA7" s="11">
        <v>0.938095238095238</v>
      </c>
      <c r="DB7" s="11">
        <v>0.903809523809524</v>
      </c>
      <c r="DC7" s="11">
        <v>0.937037037037037</v>
      </c>
      <c r="DD7" s="11">
        <v>0.906590909090909</v>
      </c>
    </row>
    <row r="8" spans="1:76">
      <c r="A8" s="16" t="s">
        <v>114</v>
      </c>
      <c r="B8" s="16">
        <f>COUNT(F8:DD8)</f>
        <v>12</v>
      </c>
      <c r="C8" s="27">
        <f>AVERAGE(F8:DD8)</f>
        <v>0.88362</v>
      </c>
      <c r="D8" s="27">
        <f>MAX(F8:DD8)</f>
        <v>0.95648</v>
      </c>
      <c r="E8" s="28">
        <f>STDEV(F8:DD8)</f>
        <v>0.0516049574785566</v>
      </c>
      <c r="F8" s="14">
        <v>0.8219</v>
      </c>
      <c r="G8" s="14"/>
      <c r="H8" s="18">
        <v>0.8619</v>
      </c>
      <c r="I8" s="18">
        <v>0.895</v>
      </c>
      <c r="J8" s="18">
        <v>0.898</v>
      </c>
      <c r="K8" s="14"/>
      <c r="L8" s="14"/>
      <c r="M8" s="14"/>
      <c r="N8" s="14"/>
      <c r="O8" s="14"/>
      <c r="P8" s="32"/>
      <c r="Q8" s="14">
        <v>0.8219</v>
      </c>
      <c r="R8" s="14"/>
      <c r="S8" s="20">
        <v>0.91714</v>
      </c>
      <c r="T8" s="20">
        <v>0.91714</v>
      </c>
      <c r="U8" s="20">
        <v>0.85524</v>
      </c>
      <c r="V8" s="20">
        <v>0.94444</v>
      </c>
      <c r="W8" s="20">
        <v>0.7963</v>
      </c>
      <c r="X8" s="18">
        <v>0.95648</v>
      </c>
      <c r="Y8" s="33">
        <v>0.918</v>
      </c>
      <c r="Z8" s="29"/>
      <c r="AA8" s="29"/>
      <c r="AB8" s="29"/>
      <c r="AC8" s="29"/>
      <c r="AD8" s="29"/>
      <c r="AE8" s="29"/>
      <c r="AF8" s="29"/>
      <c r="AG8" s="29"/>
      <c r="AH8" s="24"/>
      <c r="AI8" s="29"/>
      <c r="AJ8" s="29"/>
      <c r="AK8" s="29"/>
      <c r="AL8" s="29"/>
      <c r="AM8" s="29"/>
      <c r="AN8" s="29"/>
      <c r="AO8" s="29"/>
      <c r="AP8" s="29"/>
      <c r="AQ8" s="29"/>
      <c r="AR8" s="24"/>
      <c r="AS8" s="29"/>
      <c r="AT8" s="29"/>
      <c r="AU8" s="29"/>
      <c r="AV8" s="29"/>
      <c r="AW8" s="29"/>
      <c r="AX8" s="29"/>
      <c r="AY8" s="29"/>
      <c r="AZ8" s="29"/>
      <c r="BA8" s="24"/>
      <c r="BB8" s="29"/>
      <c r="BC8" s="29"/>
      <c r="BD8" s="29"/>
      <c r="BE8" s="29"/>
      <c r="BF8" s="29"/>
      <c r="BG8" s="29"/>
      <c r="BH8" s="29"/>
      <c r="BI8" s="29"/>
      <c r="BJ8" s="24"/>
      <c r="BK8" s="29"/>
      <c r="BL8" s="29"/>
      <c r="BM8" s="29"/>
      <c r="BN8" s="29"/>
      <c r="BO8" s="29"/>
      <c r="BP8" s="29"/>
      <c r="BQ8" s="29"/>
      <c r="BR8" s="29"/>
      <c r="BS8" s="24"/>
      <c r="BT8" s="29"/>
      <c r="BU8" s="29"/>
      <c r="BV8" s="29"/>
      <c r="BW8" s="29"/>
      <c r="BX8" s="29"/>
    </row>
    <row r="9" spans="1:77">
      <c r="A9" s="16" t="s">
        <v>115</v>
      </c>
      <c r="B9" s="16">
        <f>COUNT(F9:DD9)</f>
        <v>11</v>
      </c>
      <c r="C9" s="27">
        <f>AVERAGE(F9:DD9)</f>
        <v>0.876069090909091</v>
      </c>
      <c r="D9" s="27">
        <f>MAX(F9:DD9)</f>
        <v>0.92857</v>
      </c>
      <c r="E9" s="28">
        <f>STDEV(F9:DD9)</f>
        <v>0.0366755497449037</v>
      </c>
      <c r="F9" s="14">
        <v>0.90952</v>
      </c>
      <c r="G9" s="14"/>
      <c r="H9" s="18">
        <v>0.92857</v>
      </c>
      <c r="I9" s="18">
        <v>0.895</v>
      </c>
      <c r="J9" s="18">
        <v>0.898</v>
      </c>
      <c r="K9" s="18">
        <v>0.84095</v>
      </c>
      <c r="L9" s="18">
        <v>0.7981</v>
      </c>
      <c r="M9" s="18">
        <v>0.86667</v>
      </c>
      <c r="N9" s="14"/>
      <c r="O9" s="14"/>
      <c r="P9" s="32"/>
      <c r="Q9" s="14">
        <v>0.9019</v>
      </c>
      <c r="R9" s="14"/>
      <c r="S9" s="20">
        <v>0.8781</v>
      </c>
      <c r="T9" s="20">
        <v>0.85143</v>
      </c>
      <c r="U9" s="18"/>
      <c r="V9" s="20">
        <v>0.86852</v>
      </c>
      <c r="W9" s="18"/>
      <c r="X9" s="18"/>
      <c r="Y9" s="33"/>
      <c r="Z9" s="29"/>
      <c r="AA9" s="29"/>
      <c r="AB9" s="29"/>
      <c r="AC9" s="29"/>
      <c r="AD9" s="29"/>
      <c r="AE9" s="29"/>
      <c r="AF9" s="29"/>
      <c r="AG9" s="29"/>
      <c r="AH9" s="24"/>
      <c r="AI9" s="29"/>
      <c r="AJ9" s="29"/>
      <c r="AK9" s="29"/>
      <c r="AL9" s="29"/>
      <c r="AM9" s="29"/>
      <c r="AN9" s="29"/>
      <c r="AO9" s="29"/>
      <c r="AP9" s="29"/>
      <c r="AQ9" s="29"/>
      <c r="AR9" s="24"/>
      <c r="AS9" s="29"/>
      <c r="AT9" s="29"/>
      <c r="AU9" s="29"/>
      <c r="AV9" s="29"/>
      <c r="AW9" s="29"/>
      <c r="AX9" s="29"/>
      <c r="AY9" s="29"/>
      <c r="AZ9" s="29"/>
      <c r="BA9" s="24"/>
      <c r="BB9" s="29"/>
      <c r="BC9" s="29"/>
      <c r="BD9" s="29"/>
      <c r="BE9" s="29"/>
      <c r="BF9" s="29"/>
      <c r="BG9" s="29"/>
      <c r="BH9" s="29"/>
      <c r="BI9" s="29"/>
      <c r="BJ9" s="24"/>
      <c r="BK9" s="29"/>
      <c r="BL9" s="29"/>
      <c r="BM9" s="29"/>
      <c r="BN9" s="29"/>
      <c r="BO9" s="29"/>
      <c r="BP9" s="29"/>
      <c r="BQ9" s="29"/>
      <c r="BR9" s="29"/>
      <c r="BS9" s="24"/>
      <c r="BT9" s="29"/>
      <c r="BU9" s="29"/>
      <c r="BV9" s="29"/>
      <c r="BW9" s="29"/>
      <c r="BX9" s="29"/>
      <c r="BY9" s="29"/>
    </row>
    <row r="10" spans="1:76">
      <c r="A10" s="16" t="s">
        <v>116</v>
      </c>
      <c r="B10" s="16">
        <f>COUNT(F10:DD10)</f>
        <v>9</v>
      </c>
      <c r="C10" s="27">
        <f>AVERAGE(F10:DD10)</f>
        <v>0.872346666666667</v>
      </c>
      <c r="D10" s="27">
        <f>MAX(F10:DD10)</f>
        <v>0.93</v>
      </c>
      <c r="E10" s="28">
        <f>STDEV(F10:DD10)</f>
        <v>0.0481172744448395</v>
      </c>
      <c r="F10" s="14">
        <v>0.86381</v>
      </c>
      <c r="G10" s="14"/>
      <c r="H10" s="18">
        <v>0.88857</v>
      </c>
      <c r="I10" s="18">
        <v>0.904</v>
      </c>
      <c r="J10" s="18">
        <v>0.756</v>
      </c>
      <c r="K10" s="18">
        <v>0.86667</v>
      </c>
      <c r="L10" s="18">
        <v>0.87524</v>
      </c>
      <c r="M10" s="18">
        <v>0.87905</v>
      </c>
      <c r="N10" s="18">
        <v>0.88778</v>
      </c>
      <c r="O10" s="18">
        <v>0.93</v>
      </c>
      <c r="P10" s="32"/>
      <c r="Q10" s="29"/>
      <c r="R10" s="29"/>
      <c r="S10" s="29"/>
      <c r="T10" s="29"/>
      <c r="U10" s="29"/>
      <c r="V10" s="29"/>
      <c r="W10" s="29"/>
      <c r="X10" s="29"/>
      <c r="Y10" s="24"/>
      <c r="Z10" s="29"/>
      <c r="AA10" s="29"/>
      <c r="AB10" s="29"/>
      <c r="AC10" s="29"/>
      <c r="AD10" s="29"/>
      <c r="AE10" s="29"/>
      <c r="AF10" s="29"/>
      <c r="AG10" s="29"/>
      <c r="AH10" s="24"/>
      <c r="AI10" s="29"/>
      <c r="AJ10" s="29"/>
      <c r="AK10" s="29"/>
      <c r="AL10" s="29"/>
      <c r="AM10" s="29"/>
      <c r="AN10" s="29"/>
      <c r="AO10" s="29"/>
      <c r="AP10" s="29"/>
      <c r="AQ10" s="29"/>
      <c r="AR10" s="24"/>
      <c r="AS10" s="29"/>
      <c r="AT10" s="29"/>
      <c r="AU10" s="29"/>
      <c r="AV10" s="29"/>
      <c r="AW10" s="29"/>
      <c r="AX10" s="29"/>
      <c r="AY10" s="29"/>
      <c r="AZ10" s="29"/>
      <c r="BA10" s="24"/>
      <c r="BB10" s="29"/>
      <c r="BC10" s="29"/>
      <c r="BD10" s="29"/>
      <c r="BE10" s="29"/>
      <c r="BF10" s="29"/>
      <c r="BG10" s="29"/>
      <c r="BH10" s="29"/>
      <c r="BI10" s="29"/>
      <c r="BJ10" s="24"/>
      <c r="BK10" s="29"/>
      <c r="BL10" s="29"/>
      <c r="BM10" s="29"/>
      <c r="BN10" s="29"/>
      <c r="BO10" s="29"/>
      <c r="BP10" s="29"/>
      <c r="BQ10" s="29"/>
      <c r="BR10" s="29"/>
      <c r="BS10" s="24"/>
      <c r="BT10" s="29"/>
      <c r="BU10" s="29"/>
      <c r="BV10" s="29"/>
      <c r="BW10" s="29"/>
      <c r="BX10" s="29"/>
    </row>
    <row r="11" spans="1:76">
      <c r="A11" s="16" t="s">
        <v>117</v>
      </c>
      <c r="B11" s="16">
        <f>COUNT(F11:DD11)</f>
        <v>17</v>
      </c>
      <c r="C11" s="27">
        <f>AVERAGE(F11:DD11)</f>
        <v>0.867527058823529</v>
      </c>
      <c r="D11" s="27">
        <f>MAX(F11:DD11)</f>
        <v>0.92762</v>
      </c>
      <c r="E11" s="28">
        <f>STDEV(F11:DD11)</f>
        <v>0.0369340602907238</v>
      </c>
      <c r="F11" s="14"/>
      <c r="G11" s="14">
        <v>0.88095</v>
      </c>
      <c r="H11" s="18">
        <v>0.85048</v>
      </c>
      <c r="I11" s="18">
        <v>0.87</v>
      </c>
      <c r="J11" s="18">
        <v>0.918</v>
      </c>
      <c r="K11" s="18">
        <v>0.87714</v>
      </c>
      <c r="L11" s="18">
        <v>0.88286</v>
      </c>
      <c r="M11" s="18">
        <v>0.92762</v>
      </c>
      <c r="N11" s="18">
        <v>0.84556</v>
      </c>
      <c r="O11" s="18">
        <v>0.754</v>
      </c>
      <c r="P11" s="32"/>
      <c r="Q11" s="14">
        <v>0.87619</v>
      </c>
      <c r="R11" s="14"/>
      <c r="S11" s="20">
        <v>0.89143</v>
      </c>
      <c r="T11" s="20">
        <v>0.86667</v>
      </c>
      <c r="U11" s="20">
        <v>0.85524</v>
      </c>
      <c r="V11" s="20">
        <v>0.86944</v>
      </c>
      <c r="W11" s="20">
        <v>0.84259</v>
      </c>
      <c r="X11" s="29"/>
      <c r="Y11" s="24"/>
      <c r="Z11" s="14">
        <v>0.86455</v>
      </c>
      <c r="AA11" s="29"/>
      <c r="AB11" s="29"/>
      <c r="AC11" s="29"/>
      <c r="AD11" s="29"/>
      <c r="AE11" s="29"/>
      <c r="AF11" s="29"/>
      <c r="AG11" s="29"/>
      <c r="AH11" s="24"/>
      <c r="AI11" s="29"/>
      <c r="AJ11" s="29"/>
      <c r="AK11" s="29"/>
      <c r="AL11" s="29"/>
      <c r="AM11" s="29"/>
      <c r="AN11" s="29"/>
      <c r="AO11" s="29"/>
      <c r="AP11" s="29"/>
      <c r="AQ11" s="29"/>
      <c r="AR11" s="24"/>
      <c r="AS11" s="29"/>
      <c r="AT11" s="29"/>
      <c r="AU11" s="29"/>
      <c r="AV11" s="29"/>
      <c r="AW11" s="29"/>
      <c r="AX11" s="29"/>
      <c r="AY11" s="29"/>
      <c r="AZ11" s="29"/>
      <c r="BA11" s="24"/>
      <c r="BB11" s="29"/>
      <c r="BC11" s="29"/>
      <c r="BD11" s="29"/>
      <c r="BE11" s="29"/>
      <c r="BF11" s="29"/>
      <c r="BG11" s="29"/>
      <c r="BH11" s="29"/>
      <c r="BI11" s="29"/>
      <c r="BJ11" s="24"/>
      <c r="BK11" s="29"/>
      <c r="BL11" s="29"/>
      <c r="BM11" s="29"/>
      <c r="BN11" s="29"/>
      <c r="BO11" s="29"/>
      <c r="BP11" s="29"/>
      <c r="BQ11" s="29"/>
      <c r="BR11" s="29"/>
      <c r="BS11" s="24"/>
      <c r="BT11" s="29"/>
      <c r="BU11" s="14">
        <v>0.87524</v>
      </c>
      <c r="BV11" s="29"/>
      <c r="BW11" s="29"/>
      <c r="BX11" s="29"/>
    </row>
    <row r="12" spans="1:96">
      <c r="A12" s="16" t="s">
        <v>118</v>
      </c>
      <c r="B12" s="16">
        <f>COUNT(F12:DD12)</f>
        <v>38</v>
      </c>
      <c r="C12" s="27">
        <f>AVERAGE(F12:DD12)</f>
        <v>0.862718713450292</v>
      </c>
      <c r="D12" s="27">
        <f>MAX(F12:DD12)</f>
        <v>0.95238</v>
      </c>
      <c r="E12" s="28">
        <f>STDEV(F12:DD12)</f>
        <v>0.0678319560236856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4"/>
      <c r="Q12" s="29"/>
      <c r="R12" s="29"/>
      <c r="S12" s="29"/>
      <c r="T12" s="29"/>
      <c r="U12" s="29"/>
      <c r="V12" s="29"/>
      <c r="W12" s="29"/>
      <c r="X12" s="29"/>
      <c r="Y12" s="24"/>
      <c r="Z12" s="29"/>
      <c r="AA12" s="29"/>
      <c r="AB12" s="29"/>
      <c r="AC12" s="29"/>
      <c r="AD12" s="29"/>
      <c r="AE12" s="29"/>
      <c r="AF12" s="29"/>
      <c r="AG12" s="29"/>
      <c r="AH12" s="24"/>
      <c r="AI12" s="14">
        <v>0.70286</v>
      </c>
      <c r="AJ12" s="14"/>
      <c r="AK12" s="14">
        <v>0.6219</v>
      </c>
      <c r="AL12" s="14">
        <v>0.67524</v>
      </c>
      <c r="AM12" s="14">
        <v>0.8181</v>
      </c>
      <c r="AN12" s="18"/>
      <c r="AO12" s="18"/>
      <c r="AP12" s="18"/>
      <c r="AQ12" s="18"/>
      <c r="AR12" s="32"/>
      <c r="AS12" s="14">
        <v>0.842857142857143</v>
      </c>
      <c r="AT12" s="14"/>
      <c r="AU12" s="14">
        <v>0.85524</v>
      </c>
      <c r="AV12" s="14">
        <v>0.85333</v>
      </c>
      <c r="AW12" s="14">
        <v>0.87619</v>
      </c>
      <c r="AX12" s="14">
        <v>0.90463</v>
      </c>
      <c r="AY12" s="14">
        <v>0.89259</v>
      </c>
      <c r="AZ12" s="14">
        <v>0.87143</v>
      </c>
      <c r="BA12" s="24"/>
      <c r="BB12" s="14">
        <v>0.83333</v>
      </c>
      <c r="BC12" s="14"/>
      <c r="BD12" s="14">
        <v>0.87905</v>
      </c>
      <c r="BE12" s="14">
        <v>0.906</v>
      </c>
      <c r="BF12" s="14">
        <v>0.928</v>
      </c>
      <c r="BG12" s="14">
        <v>0.86852</v>
      </c>
      <c r="BH12" s="14">
        <v>0.8787</v>
      </c>
      <c r="BI12" s="14">
        <v>0.88241</v>
      </c>
      <c r="BJ12" s="32">
        <v>0.894444444444444</v>
      </c>
      <c r="BK12" s="14">
        <v>0.887</v>
      </c>
      <c r="BL12" s="14"/>
      <c r="BM12" s="14">
        <v>0.82952</v>
      </c>
      <c r="BN12" s="14">
        <v>0.86</v>
      </c>
      <c r="BO12" s="20">
        <v>0.86762</v>
      </c>
      <c r="BP12" s="20">
        <v>0.90476</v>
      </c>
      <c r="BQ12" s="29"/>
      <c r="BR12" s="29"/>
      <c r="BS12" s="24"/>
      <c r="BT12" s="14">
        <v>0.8619</v>
      </c>
      <c r="BU12" s="14"/>
      <c r="BV12" s="18">
        <v>0.885714285714286</v>
      </c>
      <c r="BW12" s="18">
        <v>0.88952380952381</v>
      </c>
      <c r="BX12" s="18">
        <v>0.888571428571429</v>
      </c>
      <c r="BY12" s="34">
        <v>0.92778</v>
      </c>
      <c r="BZ12" s="35">
        <v>0.91273</v>
      </c>
      <c r="CA12" s="17">
        <v>0.908</v>
      </c>
      <c r="CK12" s="14">
        <v>0.7819</v>
      </c>
      <c r="CL12" s="14"/>
      <c r="CM12" s="14">
        <v>0.86857</v>
      </c>
      <c r="CN12" s="14">
        <v>0.84571</v>
      </c>
      <c r="CO12" s="14">
        <v>0.8981</v>
      </c>
      <c r="CP12" s="14">
        <v>0.88704</v>
      </c>
      <c r="CQ12" s="32">
        <v>0.94167</v>
      </c>
      <c r="CR12" s="11">
        <v>0.95238</v>
      </c>
    </row>
    <row r="13" spans="1:77">
      <c r="A13" s="16" t="s">
        <v>119</v>
      </c>
      <c r="B13" s="16">
        <f>COUNT(F13:DD13)</f>
        <v>17</v>
      </c>
      <c r="C13" s="27">
        <f>AVERAGE(F13:DD13)</f>
        <v>0.860231764705882</v>
      </c>
      <c r="D13" s="27">
        <f>MAX(F13:DD13)</f>
        <v>0.92286</v>
      </c>
      <c r="E13" s="28">
        <f>STDEV(F13:DD13)</f>
        <v>0.0559277895186389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4"/>
      <c r="Q13" s="14"/>
      <c r="R13" s="14">
        <v>0.81619</v>
      </c>
      <c r="S13" s="20">
        <v>0.84286</v>
      </c>
      <c r="T13" s="20">
        <v>0.73619</v>
      </c>
      <c r="U13" s="20">
        <v>0.86952</v>
      </c>
      <c r="V13" s="14"/>
      <c r="W13" s="14"/>
      <c r="X13" s="14"/>
      <c r="Y13" s="32"/>
      <c r="Z13" s="14">
        <v>0.72545</v>
      </c>
      <c r="AA13" s="14"/>
      <c r="AB13" s="20">
        <v>0.8781</v>
      </c>
      <c r="AC13" s="20">
        <v>0.915</v>
      </c>
      <c r="AD13" s="20">
        <v>0.88381</v>
      </c>
      <c r="AE13" s="29"/>
      <c r="AF13" s="29"/>
      <c r="AG13" s="29"/>
      <c r="AH13" s="24"/>
      <c r="AI13" s="29"/>
      <c r="AJ13" s="14">
        <v>0.89722</v>
      </c>
      <c r="AK13" s="14">
        <v>0.90762</v>
      </c>
      <c r="AL13" s="14">
        <v>0.84857</v>
      </c>
      <c r="AM13" s="14">
        <v>0.89714</v>
      </c>
      <c r="AN13" s="14">
        <v>0.85926</v>
      </c>
      <c r="AO13" s="14">
        <v>0.86952</v>
      </c>
      <c r="AP13" s="14">
        <v>0.92286</v>
      </c>
      <c r="AQ13" s="14">
        <v>0.86019</v>
      </c>
      <c r="AR13" s="32">
        <v>0.89444</v>
      </c>
      <c r="AS13" s="29"/>
      <c r="AT13" s="29"/>
      <c r="AU13" s="29"/>
      <c r="AV13" s="29"/>
      <c r="AW13" s="29"/>
      <c r="AX13" s="29"/>
      <c r="AY13" s="29"/>
      <c r="AZ13" s="29"/>
      <c r="BA13" s="24"/>
      <c r="BB13" s="29"/>
      <c r="BC13" s="29"/>
      <c r="BD13" s="29"/>
      <c r="BE13" s="29"/>
      <c r="BF13" s="29"/>
      <c r="BG13" s="29"/>
      <c r="BH13" s="29"/>
      <c r="BI13" s="29"/>
      <c r="BJ13" s="24"/>
      <c r="BK13" s="29"/>
      <c r="BL13" s="29"/>
      <c r="BM13" s="29"/>
      <c r="BN13" s="29"/>
      <c r="BO13" s="29"/>
      <c r="BP13" s="29"/>
      <c r="BQ13" s="29"/>
      <c r="BR13" s="29"/>
      <c r="BS13" s="24"/>
      <c r="BT13" s="29"/>
      <c r="BU13" s="29"/>
      <c r="BV13" s="29"/>
      <c r="BW13" s="29"/>
      <c r="BX13" s="29"/>
      <c r="BY13" s="29"/>
    </row>
    <row r="14" spans="1:94">
      <c r="A14" s="16" t="s">
        <v>120</v>
      </c>
      <c r="B14" s="16">
        <f>COUNT(F14:DD14)</f>
        <v>30</v>
      </c>
      <c r="C14" s="27">
        <f>AVERAGE(F14:DD14)</f>
        <v>0.858384409171076</v>
      </c>
      <c r="D14" s="27">
        <f>MAX(F14:DD14)</f>
        <v>0.92762</v>
      </c>
      <c r="E14" s="28">
        <f>STDEV(F14:DD14)</f>
        <v>0.0600975925541635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4"/>
      <c r="Q14" s="29"/>
      <c r="R14" s="29"/>
      <c r="S14" s="29"/>
      <c r="T14" s="29"/>
      <c r="U14" s="29"/>
      <c r="V14" s="29"/>
      <c r="W14" s="29"/>
      <c r="X14" s="29"/>
      <c r="Y14" s="24"/>
      <c r="Z14" s="14">
        <v>0.75636</v>
      </c>
      <c r="AA14" s="14"/>
      <c r="AB14" s="20">
        <v>0.77048</v>
      </c>
      <c r="AC14" s="20">
        <v>0.862</v>
      </c>
      <c r="AD14" s="14"/>
      <c r="AE14" s="14"/>
      <c r="AF14" s="20">
        <v>0.893</v>
      </c>
      <c r="AG14" s="20">
        <v>0.888</v>
      </c>
      <c r="AH14" s="32"/>
      <c r="AI14" s="14">
        <v>0.76571</v>
      </c>
      <c r="AJ14" s="14"/>
      <c r="AK14" s="14">
        <v>0.81333</v>
      </c>
      <c r="AL14" s="14">
        <v>0.74381</v>
      </c>
      <c r="AM14" s="14">
        <v>0.82952</v>
      </c>
      <c r="AN14" s="14">
        <v>0.79352</v>
      </c>
      <c r="AO14" s="14">
        <v>0.91143</v>
      </c>
      <c r="AP14" s="29"/>
      <c r="AQ14" s="29"/>
      <c r="AR14" s="24"/>
      <c r="AS14" s="14">
        <v>0.851428571428572</v>
      </c>
      <c r="AT14" s="14"/>
      <c r="AU14" s="14">
        <v>0.86857</v>
      </c>
      <c r="AV14" s="14">
        <v>0.86857</v>
      </c>
      <c r="AW14" s="14">
        <v>0.89143</v>
      </c>
      <c r="AX14" s="14">
        <v>0.87222</v>
      </c>
      <c r="AY14" s="14">
        <v>0.90463</v>
      </c>
      <c r="AZ14" s="14">
        <v>0.89714</v>
      </c>
      <c r="BA14" s="32">
        <v>0.87619</v>
      </c>
      <c r="BB14" s="29"/>
      <c r="BC14" s="29"/>
      <c r="BD14" s="29"/>
      <c r="BE14" s="29"/>
      <c r="BF14" s="29"/>
      <c r="BG14" s="29"/>
      <c r="BH14" s="29"/>
      <c r="BI14" s="29"/>
      <c r="BJ14" s="24"/>
      <c r="BK14" s="14">
        <v>0.885</v>
      </c>
      <c r="BL14" s="14"/>
      <c r="BM14" s="14">
        <v>0.92095</v>
      </c>
      <c r="BN14" s="14">
        <v>0.70762</v>
      </c>
      <c r="BO14" s="20">
        <v>0.85143</v>
      </c>
      <c r="BP14" s="20">
        <v>0.92762</v>
      </c>
      <c r="BQ14" s="14">
        <v>0.903703703703704</v>
      </c>
      <c r="BR14" s="14">
        <v>0.927</v>
      </c>
      <c r="BS14" s="32">
        <v>0.91296</v>
      </c>
      <c r="BT14" s="29"/>
      <c r="BU14" s="29"/>
      <c r="BV14" s="29"/>
      <c r="BW14" s="29"/>
      <c r="BX14" s="29"/>
      <c r="BY14" s="29"/>
      <c r="BZ14" s="24"/>
      <c r="CK14" s="14">
        <v>0.91048</v>
      </c>
      <c r="CL14" s="14"/>
      <c r="CM14" s="14"/>
      <c r="CN14" s="14">
        <v>0.90762</v>
      </c>
      <c r="CO14" s="14"/>
      <c r="CP14" s="14">
        <v>0.83981</v>
      </c>
    </row>
    <row r="15" spans="1:76">
      <c r="A15" s="16" t="s">
        <v>121</v>
      </c>
      <c r="B15" s="16">
        <f>COUNT(F15:DD15)</f>
        <v>6</v>
      </c>
      <c r="C15" s="27">
        <f>AVERAGE(F15:DD15)</f>
        <v>0.856675</v>
      </c>
      <c r="D15" s="27">
        <f>MAX(F15:DD15)</f>
        <v>0.8981</v>
      </c>
      <c r="E15" s="28">
        <f>STDEV(F15:DD15)</f>
        <v>0.033014221026703</v>
      </c>
      <c r="F15" s="14"/>
      <c r="G15" s="14">
        <v>0.80095</v>
      </c>
      <c r="H15" s="18">
        <v>0.8981</v>
      </c>
      <c r="I15" s="18">
        <v>0.853</v>
      </c>
      <c r="J15" s="18">
        <v>0.868</v>
      </c>
      <c r="K15" s="18">
        <v>0.84476</v>
      </c>
      <c r="L15" s="18">
        <v>0.87524</v>
      </c>
      <c r="M15" s="14"/>
      <c r="N15" s="14"/>
      <c r="O15" s="14"/>
      <c r="P15" s="32"/>
      <c r="Q15" s="29"/>
      <c r="R15" s="29"/>
      <c r="S15" s="29"/>
      <c r="T15" s="29"/>
      <c r="U15" s="29"/>
      <c r="V15" s="29"/>
      <c r="W15" s="29"/>
      <c r="X15" s="29"/>
      <c r="Y15" s="24"/>
      <c r="Z15" s="29"/>
      <c r="AA15" s="29"/>
      <c r="AB15" s="29"/>
      <c r="AC15" s="29"/>
      <c r="AD15" s="29"/>
      <c r="AE15" s="29"/>
      <c r="AF15" s="29"/>
      <c r="AG15" s="29"/>
      <c r="AH15" s="24"/>
      <c r="AI15" s="29"/>
      <c r="AJ15" s="29"/>
      <c r="AK15" s="29"/>
      <c r="AL15" s="29"/>
      <c r="AM15" s="29"/>
      <c r="AN15" s="29"/>
      <c r="AO15" s="29"/>
      <c r="AP15" s="29"/>
      <c r="AQ15" s="29"/>
      <c r="AR15" s="24"/>
      <c r="AS15" s="29"/>
      <c r="AT15" s="29"/>
      <c r="AU15" s="29"/>
      <c r="AV15" s="29"/>
      <c r="AW15" s="29"/>
      <c r="AX15" s="29"/>
      <c r="AY15" s="29"/>
      <c r="AZ15" s="29"/>
      <c r="BA15" s="24"/>
      <c r="BB15" s="29"/>
      <c r="BC15" s="29"/>
      <c r="BD15" s="29"/>
      <c r="BE15" s="29"/>
      <c r="BF15" s="29"/>
      <c r="BG15" s="29"/>
      <c r="BH15" s="29"/>
      <c r="BI15" s="29"/>
      <c r="BJ15" s="24"/>
      <c r="BK15" s="29"/>
      <c r="BL15" s="29"/>
      <c r="BM15" s="29"/>
      <c r="BN15" s="29"/>
      <c r="BO15" s="29"/>
      <c r="BP15" s="29"/>
      <c r="BQ15" s="29"/>
      <c r="BR15" s="29"/>
      <c r="BS15" s="24"/>
      <c r="BT15" s="29"/>
      <c r="BU15" s="29"/>
      <c r="BV15" s="29"/>
      <c r="BW15" s="29"/>
      <c r="BX15" s="29"/>
    </row>
    <row r="16" spans="1:77">
      <c r="A16" s="16" t="s">
        <v>122</v>
      </c>
      <c r="B16" s="16">
        <f>COUNT(F16:DD16)</f>
        <v>11</v>
      </c>
      <c r="C16" s="27">
        <f>AVERAGE(F16:DD16)</f>
        <v>0.850933636363636</v>
      </c>
      <c r="D16" s="27">
        <f>MAX(F16:DD16)</f>
        <v>0.895</v>
      </c>
      <c r="E16" s="28">
        <f>STDEV(F16:DD16)</f>
        <v>0.0270685789330461</v>
      </c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4"/>
      <c r="Q16" s="14">
        <v>0.85524</v>
      </c>
      <c r="R16" s="14"/>
      <c r="S16" s="20">
        <v>0.81143</v>
      </c>
      <c r="T16" s="20">
        <v>0.86476</v>
      </c>
      <c r="U16" s="20">
        <v>0.83524</v>
      </c>
      <c r="V16" s="20">
        <v>0.87222</v>
      </c>
      <c r="W16" s="18"/>
      <c r="X16" s="18"/>
      <c r="Y16" s="33"/>
      <c r="Z16" s="29"/>
      <c r="AA16" s="14">
        <v>0.895</v>
      </c>
      <c r="AB16" s="20">
        <v>0.80476</v>
      </c>
      <c r="AC16" s="20">
        <v>0.833</v>
      </c>
      <c r="AD16" s="20">
        <v>0.86762</v>
      </c>
      <c r="AE16" s="20">
        <v>0.86</v>
      </c>
      <c r="AF16" s="20">
        <v>0.861</v>
      </c>
      <c r="AG16" s="29"/>
      <c r="AH16" s="24"/>
      <c r="AI16" s="29"/>
      <c r="AJ16" s="29"/>
      <c r="AK16" s="29"/>
      <c r="AL16" s="29"/>
      <c r="AM16" s="29"/>
      <c r="AN16" s="29"/>
      <c r="AO16" s="29"/>
      <c r="AP16" s="29"/>
      <c r="AQ16" s="29"/>
      <c r="AR16" s="24"/>
      <c r="AS16" s="29"/>
      <c r="AT16" s="29"/>
      <c r="AU16" s="29"/>
      <c r="AV16" s="29"/>
      <c r="AW16" s="29"/>
      <c r="AX16" s="29"/>
      <c r="AY16" s="29"/>
      <c r="AZ16" s="29"/>
      <c r="BA16" s="24"/>
      <c r="BB16" s="29"/>
      <c r="BC16" s="29"/>
      <c r="BD16" s="29"/>
      <c r="BE16" s="29"/>
      <c r="BF16" s="29"/>
      <c r="BG16" s="29"/>
      <c r="BH16" s="29"/>
      <c r="BI16" s="29"/>
      <c r="BJ16" s="24"/>
      <c r="BK16" s="29"/>
      <c r="BL16" s="29"/>
      <c r="BM16" s="29"/>
      <c r="BN16" s="29"/>
      <c r="BO16" s="29"/>
      <c r="BP16" s="29"/>
      <c r="BQ16" s="29"/>
      <c r="BR16" s="29"/>
      <c r="BS16" s="24"/>
      <c r="BT16" s="29"/>
      <c r="BU16" s="29"/>
      <c r="BV16" s="29"/>
      <c r="BW16" s="29"/>
      <c r="BX16" s="29"/>
      <c r="BY16" s="29"/>
    </row>
    <row r="17" spans="1:77">
      <c r="A17" s="16" t="s">
        <v>123</v>
      </c>
      <c r="B17" s="16">
        <f>COUNT(F17:DD17)</f>
        <v>11</v>
      </c>
      <c r="C17" s="27">
        <f>AVERAGE(F17:DD17)</f>
        <v>0.849008181818182</v>
      </c>
      <c r="D17" s="27">
        <f>MAX(F17:DD17)</f>
        <v>0.90093</v>
      </c>
      <c r="E17" s="28">
        <f>STDEV(F17:DD17)</f>
        <v>0.0472113460554096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4"/>
      <c r="Q17" s="14"/>
      <c r="R17" s="14">
        <v>0.76476</v>
      </c>
      <c r="S17" s="14"/>
      <c r="T17" s="14"/>
      <c r="U17" s="14"/>
      <c r="V17" s="14"/>
      <c r="W17" s="14"/>
      <c r="X17" s="14"/>
      <c r="Y17" s="32"/>
      <c r="Z17" s="14">
        <v>0.78364</v>
      </c>
      <c r="AA17" s="29"/>
      <c r="AB17" s="29"/>
      <c r="AC17" s="29"/>
      <c r="AD17" s="29"/>
      <c r="AE17" s="29"/>
      <c r="AF17" s="29"/>
      <c r="AG17" s="29"/>
      <c r="AH17" s="24"/>
      <c r="AI17" s="29"/>
      <c r="AJ17" s="14">
        <v>0.90093</v>
      </c>
      <c r="AK17" s="14">
        <v>0.84095</v>
      </c>
      <c r="AL17" s="14">
        <v>0.80286</v>
      </c>
      <c r="AM17" s="14">
        <v>0.89619</v>
      </c>
      <c r="AN17" s="14">
        <v>0.86574</v>
      </c>
      <c r="AO17" s="14">
        <v>0.87619</v>
      </c>
      <c r="AP17" s="14">
        <v>0.84857</v>
      </c>
      <c r="AQ17" s="14">
        <v>0.85833</v>
      </c>
      <c r="AR17" s="32">
        <v>0.90093</v>
      </c>
      <c r="AS17" s="29"/>
      <c r="AT17" s="29"/>
      <c r="AU17" s="29"/>
      <c r="AV17" s="29"/>
      <c r="AW17" s="29"/>
      <c r="AX17" s="29"/>
      <c r="AY17" s="29"/>
      <c r="AZ17" s="29"/>
      <c r="BA17" s="24"/>
      <c r="BB17" s="29"/>
      <c r="BC17" s="29"/>
      <c r="BD17" s="29"/>
      <c r="BE17" s="29"/>
      <c r="BF17" s="29"/>
      <c r="BG17" s="29"/>
      <c r="BH17" s="29"/>
      <c r="BI17" s="29"/>
      <c r="BJ17" s="24"/>
      <c r="BK17" s="29"/>
      <c r="BL17" s="29"/>
      <c r="BM17" s="29"/>
      <c r="BN17" s="29"/>
      <c r="BO17" s="29"/>
      <c r="BP17" s="29"/>
      <c r="BQ17" s="29"/>
      <c r="BR17" s="29"/>
      <c r="BS17" s="24"/>
      <c r="BT17" s="29"/>
      <c r="BU17" s="29"/>
      <c r="BV17" s="29"/>
      <c r="BW17" s="29"/>
      <c r="BX17" s="29"/>
      <c r="BY17" s="29"/>
    </row>
    <row r="18" spans="1:77">
      <c r="A18" s="16" t="s">
        <v>124</v>
      </c>
      <c r="B18" s="16">
        <f>COUNT(F18:DD18)</f>
        <v>25</v>
      </c>
      <c r="C18" s="27">
        <f>AVERAGE(F18:DD18)</f>
        <v>0.848932</v>
      </c>
      <c r="D18" s="27">
        <f>MAX(F18:DD18)</f>
        <v>0.92762</v>
      </c>
      <c r="E18" s="28">
        <f>STDEV(F18:DD18)</f>
        <v>0.0763074865811562</v>
      </c>
      <c r="F18" s="14">
        <v>0.84095</v>
      </c>
      <c r="G18" s="14"/>
      <c r="H18" s="18">
        <v>0.86476</v>
      </c>
      <c r="I18" s="18">
        <v>0.837</v>
      </c>
      <c r="J18" s="18">
        <v>0.906</v>
      </c>
      <c r="K18" s="18">
        <v>0.90571</v>
      </c>
      <c r="L18" s="18">
        <v>0.90381</v>
      </c>
      <c r="M18" s="18">
        <v>0.8819</v>
      </c>
      <c r="N18" s="14"/>
      <c r="O18" s="14"/>
      <c r="P18" s="32"/>
      <c r="Q18" s="14">
        <v>0.80667</v>
      </c>
      <c r="R18" s="14"/>
      <c r="S18" s="20">
        <v>0.77238</v>
      </c>
      <c r="T18" s="20">
        <v>0.88571</v>
      </c>
      <c r="U18" s="29"/>
      <c r="V18" s="29"/>
      <c r="W18" s="29"/>
      <c r="X18" s="29"/>
      <c r="Y18" s="24"/>
      <c r="Z18" s="14">
        <v>0.89273</v>
      </c>
      <c r="AA18" s="14"/>
      <c r="AB18" s="20">
        <v>0.8819</v>
      </c>
      <c r="AC18" s="20">
        <v>0.847</v>
      </c>
      <c r="AD18" s="20">
        <v>0.87905</v>
      </c>
      <c r="AE18" s="20">
        <v>0.915</v>
      </c>
      <c r="AF18" s="20">
        <v>0.885</v>
      </c>
      <c r="AG18" s="20">
        <v>0.841</v>
      </c>
      <c r="AH18" s="32">
        <v>0.8037</v>
      </c>
      <c r="AI18" s="14">
        <v>0.83905</v>
      </c>
      <c r="AJ18" s="14"/>
      <c r="AK18" s="14">
        <v>0.53714</v>
      </c>
      <c r="AL18" s="29"/>
      <c r="AM18" s="29"/>
      <c r="AN18" s="29"/>
      <c r="AO18" s="29"/>
      <c r="AP18" s="29"/>
      <c r="AQ18" s="29"/>
      <c r="AR18" s="24"/>
      <c r="AS18" s="29"/>
      <c r="AT18" s="14">
        <v>0.8925</v>
      </c>
      <c r="AU18" s="14">
        <v>0.80381</v>
      </c>
      <c r="AV18" s="14">
        <v>0.92762</v>
      </c>
      <c r="AW18" s="14">
        <v>0.82476</v>
      </c>
      <c r="AX18" s="14">
        <v>0.84815</v>
      </c>
      <c r="AY18" s="29"/>
      <c r="AZ18" s="29"/>
      <c r="BA18" s="24"/>
      <c r="BB18" s="29"/>
      <c r="BC18" s="29"/>
      <c r="BD18" s="29"/>
      <c r="BE18" s="29"/>
      <c r="BF18" s="29"/>
      <c r="BG18" s="29"/>
      <c r="BH18" s="29"/>
      <c r="BI18" s="29"/>
      <c r="BJ18" s="24"/>
      <c r="BK18" s="29"/>
      <c r="BL18" s="29"/>
      <c r="BM18" s="29"/>
      <c r="BN18" s="29"/>
      <c r="BO18" s="29"/>
      <c r="BP18" s="29"/>
      <c r="BQ18" s="29"/>
      <c r="BR18" s="29"/>
      <c r="BS18" s="24"/>
      <c r="BT18" s="29"/>
      <c r="BU18" s="29"/>
      <c r="BV18" s="29"/>
      <c r="BW18" s="29"/>
      <c r="BX18" s="29"/>
      <c r="BY18" s="29"/>
    </row>
    <row r="19" spans="1:108">
      <c r="A19" s="30" t="s">
        <v>125</v>
      </c>
      <c r="B19" s="16">
        <f>COUNT(F19:DD19)</f>
        <v>4</v>
      </c>
      <c r="C19" s="27">
        <f>AVERAGE(F19:DD19)</f>
        <v>0.847380714285714</v>
      </c>
      <c r="D19" s="27">
        <f>MAX(F19:DD19)</f>
        <v>0.873333333333333</v>
      </c>
      <c r="E19" s="28">
        <f>STDEV(F19:DD19)</f>
        <v>0.0236038065312872</v>
      </c>
      <c r="CX19" s="11"/>
      <c r="CY19" s="11">
        <v>0.85238</v>
      </c>
      <c r="CZ19" s="11">
        <v>0.847619047619048</v>
      </c>
      <c r="DA19" s="11">
        <v>0.816190476190476</v>
      </c>
      <c r="DB19" s="11">
        <v>0.873333333333333</v>
      </c>
      <c r="DC19" s="11"/>
      <c r="DD19" s="11"/>
    </row>
    <row r="20" spans="1:108">
      <c r="A20" s="30" t="s">
        <v>126</v>
      </c>
      <c r="B20" s="16">
        <f>COUNT(F20:DD20)</f>
        <v>5</v>
      </c>
      <c r="C20" s="27">
        <f>AVERAGE(F20:DD20)</f>
        <v>0.844848149110149</v>
      </c>
      <c r="D20" s="27">
        <f>MAX(F20:DD20)</f>
        <v>0.881481481481482</v>
      </c>
      <c r="E20" s="28">
        <f>STDEV(F20:DD20)</f>
        <v>0.0385730592725419</v>
      </c>
      <c r="CX20" s="11"/>
      <c r="CY20" s="11">
        <v>0.83619</v>
      </c>
      <c r="CZ20" s="11"/>
      <c r="DA20" s="11">
        <v>0.785714285714286</v>
      </c>
      <c r="DB20" s="11">
        <v>0.843809523809524</v>
      </c>
      <c r="DC20" s="11">
        <v>0.881481481481482</v>
      </c>
      <c r="DD20" s="11">
        <v>0.877045454545454</v>
      </c>
    </row>
    <row r="21" spans="1:79">
      <c r="A21" s="16" t="s">
        <v>127</v>
      </c>
      <c r="B21" s="16">
        <f>COUNT(F21:DD21)</f>
        <v>16</v>
      </c>
      <c r="C21" s="27">
        <f>AVERAGE(F21:DD21)</f>
        <v>0.842629146825397</v>
      </c>
      <c r="D21" s="27">
        <f>MAX(F21:DD21)</f>
        <v>0.91019</v>
      </c>
      <c r="E21" s="28">
        <f>STDEV(F21:DD21)</f>
        <v>0.0789921675196951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4"/>
      <c r="Q21" s="29"/>
      <c r="R21" s="29"/>
      <c r="S21" s="29"/>
      <c r="T21" s="29"/>
      <c r="U21" s="29"/>
      <c r="V21" s="29"/>
      <c r="W21" s="29"/>
      <c r="X21" s="29"/>
      <c r="Y21" s="24"/>
      <c r="Z21" s="29"/>
      <c r="AA21" s="29"/>
      <c r="AB21" s="29"/>
      <c r="AC21" s="29"/>
      <c r="AD21" s="29"/>
      <c r="AE21" s="29"/>
      <c r="AF21" s="29"/>
      <c r="AG21" s="29"/>
      <c r="AH21" s="24"/>
      <c r="AI21" s="29"/>
      <c r="AJ21" s="29"/>
      <c r="AK21" s="29"/>
      <c r="AL21" s="29"/>
      <c r="AM21" s="29"/>
      <c r="AN21" s="29"/>
      <c r="AO21" s="29"/>
      <c r="AP21" s="29"/>
      <c r="AQ21" s="29"/>
      <c r="AR21" s="24"/>
      <c r="AS21" s="14"/>
      <c r="AT21" s="14">
        <v>0.878</v>
      </c>
      <c r="AU21" s="14">
        <v>0.86</v>
      </c>
      <c r="AV21" s="14">
        <v>0.87524</v>
      </c>
      <c r="AW21" s="14">
        <v>0.86476</v>
      </c>
      <c r="AX21" s="14">
        <v>0.91019</v>
      </c>
      <c r="AY21" s="14">
        <v>0.88796</v>
      </c>
      <c r="AZ21" s="14">
        <v>0.86762</v>
      </c>
      <c r="BA21" s="32">
        <v>0.88</v>
      </c>
      <c r="BB21" s="29"/>
      <c r="BC21" s="14">
        <v>0.904761904761905</v>
      </c>
      <c r="BD21" s="29"/>
      <c r="BE21" s="29"/>
      <c r="BF21" s="29"/>
      <c r="BG21" s="29"/>
      <c r="BH21" s="29"/>
      <c r="BI21" s="29"/>
      <c r="BJ21" s="24"/>
      <c r="BK21" s="14">
        <v>0.892</v>
      </c>
      <c r="BL21" s="14"/>
      <c r="BM21" s="14">
        <v>0.88667</v>
      </c>
      <c r="BN21" s="14">
        <v>0.68571</v>
      </c>
      <c r="BO21" s="20">
        <v>0.81238</v>
      </c>
      <c r="BP21" s="20">
        <v>0.85333</v>
      </c>
      <c r="BQ21" s="14">
        <v>0.794444444444444</v>
      </c>
      <c r="BR21" s="29"/>
      <c r="BS21" s="24"/>
      <c r="BT21" s="29"/>
      <c r="BU21" s="29"/>
      <c r="BV21" s="29"/>
      <c r="BW21" s="29"/>
      <c r="BX21" s="29"/>
      <c r="CA21" s="17">
        <v>0.629</v>
      </c>
    </row>
    <row r="22" spans="1:76">
      <c r="A22" s="16">
        <v>123568024</v>
      </c>
      <c r="B22" s="16">
        <f>COUNT(F22:DD22)</f>
        <v>24</v>
      </c>
      <c r="C22" s="27">
        <f>AVERAGE(F22:DD22)</f>
        <v>0.839091049382716</v>
      </c>
      <c r="D22" s="27">
        <f>MAX(F22:DD22)</f>
        <v>0.910185185185185</v>
      </c>
      <c r="E22" s="28">
        <f>STDEV(F22:DD22)</f>
        <v>0.0914959150977189</v>
      </c>
      <c r="F22" s="14">
        <v>0.83143</v>
      </c>
      <c r="G22" s="14"/>
      <c r="H22" s="18">
        <v>0.76667</v>
      </c>
      <c r="I22" s="18">
        <v>0.893</v>
      </c>
      <c r="J22" s="18">
        <v>0.89</v>
      </c>
      <c r="K22" s="18">
        <v>0.88381</v>
      </c>
      <c r="L22" s="18">
        <v>0.86381</v>
      </c>
      <c r="M22" s="18">
        <v>0.85333</v>
      </c>
      <c r="N22" s="18">
        <v>0.85111</v>
      </c>
      <c r="O22" s="18">
        <v>0.698</v>
      </c>
      <c r="P22" s="32"/>
      <c r="Q22" s="14">
        <v>0.85048</v>
      </c>
      <c r="R22" s="29"/>
      <c r="S22" s="29"/>
      <c r="T22" s="29"/>
      <c r="U22" s="29"/>
      <c r="V22" s="29"/>
      <c r="W22" s="29"/>
      <c r="X22" s="29"/>
      <c r="Y22" s="24"/>
      <c r="Z22" s="14">
        <v>0.86455</v>
      </c>
      <c r="AA22" s="14"/>
      <c r="AB22" s="20">
        <v>0.88952</v>
      </c>
      <c r="AC22" s="20">
        <v>0.885</v>
      </c>
      <c r="AD22" s="20">
        <v>0.83429</v>
      </c>
      <c r="AE22" s="20">
        <v>0.904</v>
      </c>
      <c r="AF22" s="20">
        <v>0.91</v>
      </c>
      <c r="AG22" s="20">
        <v>0.525</v>
      </c>
      <c r="AH22" s="24"/>
      <c r="AI22" s="29"/>
      <c r="AJ22" s="29"/>
      <c r="AK22" s="29"/>
      <c r="AL22" s="29"/>
      <c r="AM22" s="29"/>
      <c r="AN22" s="29"/>
      <c r="AO22" s="29"/>
      <c r="AP22" s="29"/>
      <c r="AQ22" s="29"/>
      <c r="AR22" s="24"/>
      <c r="AS22" s="29"/>
      <c r="AT22" s="29"/>
      <c r="AU22" s="29"/>
      <c r="AV22" s="29"/>
      <c r="AW22" s="29"/>
      <c r="AX22" s="29"/>
      <c r="AY22" s="29"/>
      <c r="AZ22" s="29"/>
      <c r="BA22" s="24"/>
      <c r="BB22" s="29"/>
      <c r="BC22" s="29"/>
      <c r="BD22" s="29"/>
      <c r="BE22" s="29"/>
      <c r="BF22" s="29"/>
      <c r="BG22" s="29"/>
      <c r="BH22" s="29"/>
      <c r="BI22" s="29"/>
      <c r="BJ22" s="24"/>
      <c r="BK22" s="14">
        <v>0.887</v>
      </c>
      <c r="BL22" s="14"/>
      <c r="BM22" s="14">
        <v>0.87619</v>
      </c>
      <c r="BN22" s="14">
        <v>0.66286</v>
      </c>
      <c r="BO22" s="20">
        <v>0.82952</v>
      </c>
      <c r="BP22" s="20">
        <v>0.87143</v>
      </c>
      <c r="BQ22" s="14">
        <v>0.910185185185185</v>
      </c>
      <c r="BR22" s="14">
        <v>0.907</v>
      </c>
      <c r="BS22" s="24"/>
      <c r="BT22" s="29"/>
      <c r="BU22" s="29"/>
      <c r="BV22" s="29"/>
      <c r="BW22" s="29"/>
      <c r="BX22" s="29"/>
    </row>
    <row r="23" spans="1:96">
      <c r="A23" s="16">
        <v>1168438795</v>
      </c>
      <c r="B23" s="16">
        <f>COUNT(F23:DD23)</f>
        <v>32</v>
      </c>
      <c r="C23" s="27">
        <f>AVERAGE(F23:DD23)</f>
        <v>0.836628432539682</v>
      </c>
      <c r="D23" s="27">
        <f>MAX(F23:DD23)</f>
        <v>0.9537</v>
      </c>
      <c r="E23" s="28">
        <f>STDEV(F23:DD23)</f>
        <v>0.102838058041492</v>
      </c>
      <c r="F23" s="14"/>
      <c r="G23" s="14">
        <v>0.72762</v>
      </c>
      <c r="H23" s="14"/>
      <c r="I23" s="14"/>
      <c r="J23" s="14"/>
      <c r="K23" s="14"/>
      <c r="L23" s="14"/>
      <c r="M23" s="14"/>
      <c r="N23" s="14"/>
      <c r="O23" s="14"/>
      <c r="P23" s="32"/>
      <c r="Q23" s="29"/>
      <c r="R23" s="29"/>
      <c r="S23" s="29"/>
      <c r="T23" s="29"/>
      <c r="U23" s="29"/>
      <c r="V23" s="29"/>
      <c r="W23" s="29"/>
      <c r="X23" s="29"/>
      <c r="Y23" s="24"/>
      <c r="Z23" s="29"/>
      <c r="AA23" s="14">
        <v>0.807</v>
      </c>
      <c r="AB23" s="20">
        <v>0.7581</v>
      </c>
      <c r="AC23" s="20">
        <v>0.891</v>
      </c>
      <c r="AD23" s="20">
        <v>0.85714</v>
      </c>
      <c r="AE23" s="20">
        <v>0.755</v>
      </c>
      <c r="AF23" s="20">
        <v>0.797</v>
      </c>
      <c r="AG23" s="20">
        <v>0.404</v>
      </c>
      <c r="AH23" s="24"/>
      <c r="AI23" s="14">
        <v>0.80952</v>
      </c>
      <c r="AJ23" s="14"/>
      <c r="AK23" s="14">
        <v>0.84571</v>
      </c>
      <c r="AL23" s="14">
        <v>0.8781</v>
      </c>
      <c r="AM23" s="14">
        <v>0.8819</v>
      </c>
      <c r="AN23" s="14">
        <v>0.67037</v>
      </c>
      <c r="AO23" s="14">
        <v>0.80762</v>
      </c>
      <c r="AP23" s="14"/>
      <c r="AQ23" s="14"/>
      <c r="AR23" s="32"/>
      <c r="AS23" s="29"/>
      <c r="AT23" s="29"/>
      <c r="AU23" s="29"/>
      <c r="AV23" s="29"/>
      <c r="AW23" s="29"/>
      <c r="AX23" s="29"/>
      <c r="AY23" s="29"/>
      <c r="AZ23" s="29"/>
      <c r="BA23" s="24"/>
      <c r="BB23" s="29"/>
      <c r="BC23" s="29"/>
      <c r="BD23" s="29"/>
      <c r="BE23" s="29"/>
      <c r="BF23" s="29"/>
      <c r="BG23" s="29"/>
      <c r="BH23" s="29"/>
      <c r="BI23" s="29"/>
      <c r="BJ23" s="24"/>
      <c r="BK23" s="14">
        <v>0.867</v>
      </c>
      <c r="BL23" s="14">
        <v>0.885714285714286</v>
      </c>
      <c r="BM23" s="14">
        <v>0.91905</v>
      </c>
      <c r="BN23" s="14">
        <v>0.74381</v>
      </c>
      <c r="BO23" s="20">
        <v>0.82286</v>
      </c>
      <c r="BP23" s="20">
        <v>0.91048</v>
      </c>
      <c r="BQ23" s="14">
        <v>0.905555555555556</v>
      </c>
      <c r="BR23" s="14">
        <v>0.918</v>
      </c>
      <c r="BS23" s="32">
        <v>0.91481</v>
      </c>
      <c r="BT23" s="29"/>
      <c r="BU23" s="29"/>
      <c r="BV23" s="29"/>
      <c r="BW23" s="29"/>
      <c r="BX23" s="29"/>
      <c r="BY23" s="29"/>
      <c r="BZ23" s="24"/>
      <c r="CA23" s="17">
        <v>0.835</v>
      </c>
      <c r="CB23" s="14"/>
      <c r="CC23" s="17">
        <v>0.88571</v>
      </c>
      <c r="CD23" s="17">
        <v>0.86381</v>
      </c>
      <c r="CE23" s="17">
        <v>0.88571</v>
      </c>
      <c r="CF23" s="14">
        <v>0.84286</v>
      </c>
      <c r="CG23" s="17">
        <v>0.9537</v>
      </c>
      <c r="CH23" s="17"/>
      <c r="CI23" s="17">
        <v>0.91481</v>
      </c>
      <c r="CJ23" s="32">
        <v>0.90648</v>
      </c>
      <c r="CR23" s="11">
        <v>0.90667</v>
      </c>
    </row>
    <row r="24" spans="1:88">
      <c r="A24" s="16">
        <v>124536</v>
      </c>
      <c r="B24" s="16">
        <f>COUNT(F24:DD24)</f>
        <v>1</v>
      </c>
      <c r="C24" s="27">
        <f>AVERAGE(F24:DD24)</f>
        <v>0.836</v>
      </c>
      <c r="D24" s="27">
        <f>MAX(F24:DD24)</f>
        <v>0.836</v>
      </c>
      <c r="E24" s="28" t="e">
        <f>STDEV(F24:DD24)</f>
        <v>#DIV/0!</v>
      </c>
      <c r="F24" s="29"/>
      <c r="BX24" s="2"/>
      <c r="BY24" s="3"/>
      <c r="BZ24" s="36"/>
      <c r="CA24" s="2"/>
      <c r="CB24" s="14">
        <v>0.836</v>
      </c>
      <c r="CC24" s="13"/>
      <c r="CD24" s="13"/>
      <c r="CE24" s="13"/>
      <c r="CF24" s="13"/>
      <c r="CG24" s="13"/>
      <c r="CH24" s="13"/>
      <c r="CI24" s="13"/>
      <c r="CJ24" s="37"/>
    </row>
    <row r="25" spans="1:77">
      <c r="A25" s="16" t="s">
        <v>128</v>
      </c>
      <c r="B25" s="16">
        <f>COUNT(F25:DD25)</f>
        <v>11</v>
      </c>
      <c r="C25" s="27">
        <f>AVERAGE(F25:DD25)</f>
        <v>0.83528051948052</v>
      </c>
      <c r="D25" s="27">
        <f>MAX(F25:DD25)</f>
        <v>0.91714</v>
      </c>
      <c r="E25" s="28">
        <f>STDEV(F25:DD25)</f>
        <v>0.0393144696023146</v>
      </c>
      <c r="F25" s="14"/>
      <c r="G25" s="14">
        <v>0.83619</v>
      </c>
      <c r="H25" s="18">
        <v>0.85714</v>
      </c>
      <c r="I25" s="18">
        <v>0.793</v>
      </c>
      <c r="J25" s="18">
        <v>0.844</v>
      </c>
      <c r="K25" s="18">
        <v>0.8381</v>
      </c>
      <c r="L25" s="14"/>
      <c r="M25" s="14"/>
      <c r="N25" s="14"/>
      <c r="O25" s="14"/>
      <c r="P25" s="32"/>
      <c r="Q25" s="14">
        <v>0.76286</v>
      </c>
      <c r="R25" s="14"/>
      <c r="S25" s="20">
        <v>0.85238</v>
      </c>
      <c r="T25" s="20">
        <v>0.91714</v>
      </c>
      <c r="U25" s="20">
        <v>0.80762</v>
      </c>
      <c r="V25" s="20">
        <v>0.84537</v>
      </c>
      <c r="W25" s="29"/>
      <c r="X25" s="29"/>
      <c r="Y25" s="24"/>
      <c r="Z25" s="29"/>
      <c r="AA25" s="29"/>
      <c r="AB25" s="29"/>
      <c r="AC25" s="29"/>
      <c r="AD25" s="29"/>
      <c r="AE25" s="29"/>
      <c r="AF25" s="29"/>
      <c r="AG25" s="29"/>
      <c r="AH25" s="24"/>
      <c r="AI25" s="29"/>
      <c r="AJ25" s="29"/>
      <c r="AK25" s="29"/>
      <c r="AL25" s="29"/>
      <c r="AM25" s="29"/>
      <c r="AN25" s="29"/>
      <c r="AO25" s="29"/>
      <c r="AP25" s="29"/>
      <c r="AQ25" s="29"/>
      <c r="AR25" s="24"/>
      <c r="AS25" s="14">
        <v>0.834285714285714</v>
      </c>
      <c r="AT25" s="29"/>
      <c r="AU25" s="29"/>
      <c r="AV25" s="29"/>
      <c r="AW25" s="29"/>
      <c r="AX25" s="29"/>
      <c r="AY25" s="29"/>
      <c r="AZ25" s="29"/>
      <c r="BA25" s="24"/>
      <c r="BB25" s="29"/>
      <c r="BC25" s="29"/>
      <c r="BD25" s="29"/>
      <c r="BE25" s="29"/>
      <c r="BF25" s="29"/>
      <c r="BG25" s="29"/>
      <c r="BH25" s="29"/>
      <c r="BI25" s="29"/>
      <c r="BJ25" s="24"/>
      <c r="BK25" s="29"/>
      <c r="BL25" s="29"/>
      <c r="BM25" s="29"/>
      <c r="BN25" s="29"/>
      <c r="BO25" s="29"/>
      <c r="BP25" s="29"/>
      <c r="BQ25" s="29"/>
      <c r="BR25" s="29"/>
      <c r="BS25" s="24"/>
      <c r="BT25" s="29"/>
      <c r="BU25" s="29"/>
      <c r="BV25" s="29"/>
      <c r="BW25" s="29"/>
      <c r="BX25" s="29"/>
      <c r="BY25" s="29"/>
    </row>
    <row r="26" spans="1:79">
      <c r="A26" s="16" t="s">
        <v>129</v>
      </c>
      <c r="B26" s="16">
        <f>COUNT(F26:DD26)</f>
        <v>13</v>
      </c>
      <c r="C26" s="27">
        <f>AVERAGE(F26:DD26)</f>
        <v>0.831437326007326</v>
      </c>
      <c r="D26" s="27">
        <f>MAX(F26:DD26)</f>
        <v>0.879047619047619</v>
      </c>
      <c r="E26" s="28">
        <f>STDEV(F26:DD26)</f>
        <v>0.0283636460907141</v>
      </c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4"/>
      <c r="Q26" s="29"/>
      <c r="R26" s="29"/>
      <c r="S26" s="29"/>
      <c r="T26" s="29"/>
      <c r="U26" s="29"/>
      <c r="V26" s="29"/>
      <c r="W26" s="29"/>
      <c r="X26" s="29"/>
      <c r="Y26" s="24"/>
      <c r="Z26" s="14">
        <v>0.81364</v>
      </c>
      <c r="AA26" s="14"/>
      <c r="AB26" s="20">
        <v>0.84476</v>
      </c>
      <c r="AC26" s="20">
        <v>0.826</v>
      </c>
      <c r="AD26" s="20">
        <v>0.79524</v>
      </c>
      <c r="AE26" s="20">
        <v>0.83</v>
      </c>
      <c r="AF26" s="14"/>
      <c r="AG26" s="14"/>
      <c r="AH26" s="32"/>
      <c r="AI26" s="29"/>
      <c r="AJ26" s="29"/>
      <c r="AK26" s="29"/>
      <c r="AL26" s="29"/>
      <c r="AM26" s="29"/>
      <c r="AN26" s="29"/>
      <c r="AO26" s="29"/>
      <c r="AP26" s="29"/>
      <c r="AQ26" s="29"/>
      <c r="AR26" s="24"/>
      <c r="AS26" s="14">
        <v>0.879047619047619</v>
      </c>
      <c r="AT26" s="14"/>
      <c r="AU26" s="18"/>
      <c r="AV26" s="14">
        <v>0.84762</v>
      </c>
      <c r="AW26" s="29"/>
      <c r="AX26" s="29"/>
      <c r="AY26" s="29"/>
      <c r="AZ26" s="29"/>
      <c r="BA26" s="24"/>
      <c r="BB26" s="29"/>
      <c r="BC26" s="14">
        <v>0.827619047619048</v>
      </c>
      <c r="BD26" s="29"/>
      <c r="BE26" s="29"/>
      <c r="BF26" s="29"/>
      <c r="BG26" s="29"/>
      <c r="BH26" s="29"/>
      <c r="BI26" s="29"/>
      <c r="BJ26" s="24"/>
      <c r="BK26" s="29"/>
      <c r="BL26" s="14">
        <v>0.771428571428571</v>
      </c>
      <c r="BM26" s="14">
        <v>0.8219</v>
      </c>
      <c r="BN26" s="14"/>
      <c r="BO26" s="20">
        <v>0.86857</v>
      </c>
      <c r="BP26" s="20">
        <v>0.84286</v>
      </c>
      <c r="BQ26" s="29"/>
      <c r="BR26" s="29"/>
      <c r="BS26" s="24"/>
      <c r="BT26" s="29"/>
      <c r="BU26" s="29"/>
      <c r="BV26" s="29"/>
      <c r="BW26" s="29"/>
      <c r="BX26" s="29"/>
      <c r="BY26" s="29"/>
      <c r="BZ26" s="24"/>
      <c r="CA26" s="17">
        <v>0.84</v>
      </c>
    </row>
    <row r="27" spans="1:108">
      <c r="A27" s="30" t="s">
        <v>130</v>
      </c>
      <c r="B27" s="16">
        <f>COUNT(F27:DD27)</f>
        <v>41</v>
      </c>
      <c r="C27" s="27">
        <f>AVERAGE(F27:DD27)</f>
        <v>0.830964235150576</v>
      </c>
      <c r="D27" s="27">
        <f>MAX(F27:DD27)</f>
        <v>0.95524</v>
      </c>
      <c r="E27" s="28">
        <f>STDEV(F27:DD27)</f>
        <v>0.116040411413564</v>
      </c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4"/>
      <c r="Q27" s="29"/>
      <c r="R27" s="29"/>
      <c r="S27" s="29"/>
      <c r="T27" s="29"/>
      <c r="U27" s="29"/>
      <c r="V27" s="29"/>
      <c r="W27" s="29"/>
      <c r="X27" s="29"/>
      <c r="Y27" s="24"/>
      <c r="Z27" s="14">
        <v>0.77364</v>
      </c>
      <c r="AA27" s="14"/>
      <c r="AB27" s="20">
        <v>0.68095</v>
      </c>
      <c r="AC27" s="18"/>
      <c r="AD27" s="18"/>
      <c r="AE27" s="18"/>
      <c r="AF27" s="14"/>
      <c r="AG27" s="14"/>
      <c r="AH27" s="32"/>
      <c r="AI27" s="14">
        <v>0.76286</v>
      </c>
      <c r="AJ27" s="14"/>
      <c r="AK27" s="14">
        <v>0.74667</v>
      </c>
      <c r="AL27" s="14">
        <v>0.83048</v>
      </c>
      <c r="AM27" s="14">
        <v>0.6981</v>
      </c>
      <c r="AN27" s="14">
        <v>0.81389</v>
      </c>
      <c r="AO27" s="14">
        <v>0.67048</v>
      </c>
      <c r="AP27" s="29"/>
      <c r="AQ27" s="29"/>
      <c r="AR27" s="24"/>
      <c r="AS27" s="14">
        <v>0.78952380952381</v>
      </c>
      <c r="AT27" s="14"/>
      <c r="AU27" s="14">
        <v>0.78</v>
      </c>
      <c r="AV27" s="29"/>
      <c r="AW27" s="29"/>
      <c r="AX27" s="29"/>
      <c r="AY27" s="29"/>
      <c r="AZ27" s="29"/>
      <c r="BA27" s="24"/>
      <c r="BB27" s="14"/>
      <c r="BC27" s="14"/>
      <c r="BD27" s="14"/>
      <c r="BE27" s="14"/>
      <c r="BF27" s="14"/>
      <c r="BG27" s="29"/>
      <c r="BH27" s="29"/>
      <c r="BI27" s="29"/>
      <c r="BJ27" s="24"/>
      <c r="BK27" s="14">
        <v>0.857</v>
      </c>
      <c r="BL27" s="14"/>
      <c r="BM27" s="14">
        <v>0.86095</v>
      </c>
      <c r="BN27" s="14">
        <v>0.84857</v>
      </c>
      <c r="BO27" s="14"/>
      <c r="BP27" s="20">
        <v>0.92095</v>
      </c>
      <c r="BQ27" s="14">
        <v>0.897222222222222</v>
      </c>
      <c r="BR27" s="29"/>
      <c r="BS27" s="24"/>
      <c r="BT27" s="14">
        <v>0.80381</v>
      </c>
      <c r="BU27" s="14"/>
      <c r="BV27" s="18">
        <v>0.820952380952381</v>
      </c>
      <c r="BW27" s="18">
        <v>0.884761904761905</v>
      </c>
      <c r="BX27" s="18">
        <v>0.6</v>
      </c>
      <c r="BY27" s="19">
        <v>0.91944</v>
      </c>
      <c r="BZ27" s="35">
        <v>0.88545</v>
      </c>
      <c r="CA27" s="17">
        <v>0.9</v>
      </c>
      <c r="CB27" s="14"/>
      <c r="CC27" s="17">
        <v>0.86476</v>
      </c>
      <c r="CD27" s="17">
        <v>0.95524</v>
      </c>
      <c r="CE27" s="17">
        <v>0.91714</v>
      </c>
      <c r="CF27" s="14">
        <v>0.89333</v>
      </c>
      <c r="CG27" s="17">
        <v>0.91944</v>
      </c>
      <c r="CH27" s="17">
        <v>0.89537</v>
      </c>
      <c r="CI27" s="17"/>
      <c r="CJ27" s="32">
        <v>0.90556</v>
      </c>
      <c r="CK27" s="14">
        <v>0.8419</v>
      </c>
      <c r="CL27" s="14"/>
      <c r="CM27" s="14">
        <v>0.86667</v>
      </c>
      <c r="CN27" s="14">
        <v>0.92476</v>
      </c>
      <c r="CO27" s="14">
        <v>0.31714</v>
      </c>
      <c r="CP27" s="14">
        <v>0.81667</v>
      </c>
      <c r="CR27" s="11">
        <v>0.76095</v>
      </c>
      <c r="CX27" s="11"/>
      <c r="CY27" s="11">
        <v>0.91619</v>
      </c>
      <c r="CZ27" s="11">
        <v>0.847619047619048</v>
      </c>
      <c r="DA27" s="11">
        <v>0.891428571428571</v>
      </c>
      <c r="DB27" s="11">
        <v>0.921904761904762</v>
      </c>
      <c r="DC27" s="11">
        <v>0.951851851851852</v>
      </c>
      <c r="DD27" s="11">
        <v>0.915909090909091</v>
      </c>
    </row>
    <row r="28" spans="1:76">
      <c r="A28" s="16">
        <v>835743384</v>
      </c>
      <c r="B28" s="16">
        <f>COUNT(F28:DD28)</f>
        <v>7</v>
      </c>
      <c r="C28" s="27">
        <f>AVERAGE(F28:DD28)</f>
        <v>0.826897142857143</v>
      </c>
      <c r="D28" s="27">
        <f>MAX(F28:DD28)</f>
        <v>0.863</v>
      </c>
      <c r="E28" s="28">
        <f>STDEV(F28:DD28)</f>
        <v>0.0343673302785682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4"/>
      <c r="Q28" s="29"/>
      <c r="R28" s="29"/>
      <c r="S28" s="29"/>
      <c r="T28" s="29"/>
      <c r="U28" s="29"/>
      <c r="V28" s="29"/>
      <c r="W28" s="29"/>
      <c r="X28" s="29"/>
      <c r="Y28" s="24"/>
      <c r="Z28" s="14">
        <v>0.77</v>
      </c>
      <c r="AA28" s="14"/>
      <c r="AB28" s="20">
        <v>0.8219</v>
      </c>
      <c r="AC28" s="20">
        <v>0.863</v>
      </c>
      <c r="AD28" s="20">
        <v>0.81238</v>
      </c>
      <c r="AE28" s="20">
        <v>0.857</v>
      </c>
      <c r="AF28" s="20">
        <v>0.806</v>
      </c>
      <c r="AG28" s="20">
        <v>0.858</v>
      </c>
      <c r="AH28" s="32"/>
      <c r="AI28" s="29"/>
      <c r="AJ28" s="29"/>
      <c r="AK28" s="29"/>
      <c r="AL28" s="29"/>
      <c r="AM28" s="29"/>
      <c r="AN28" s="29"/>
      <c r="AO28" s="29"/>
      <c r="AP28" s="29"/>
      <c r="AQ28" s="29"/>
      <c r="AR28" s="24"/>
      <c r="AS28" s="29"/>
      <c r="AT28" s="29"/>
      <c r="AU28" s="29"/>
      <c r="AV28" s="29"/>
      <c r="AW28" s="29"/>
      <c r="AX28" s="29"/>
      <c r="AY28" s="29"/>
      <c r="AZ28" s="29"/>
      <c r="BA28" s="24"/>
      <c r="BB28" s="29"/>
      <c r="BC28" s="29"/>
      <c r="BD28" s="29"/>
      <c r="BE28" s="29"/>
      <c r="BF28" s="29"/>
      <c r="BG28" s="29"/>
      <c r="BH28" s="29"/>
      <c r="BI28" s="29"/>
      <c r="BJ28" s="24"/>
      <c r="BK28" s="29"/>
      <c r="BL28" s="29"/>
      <c r="BM28" s="29"/>
      <c r="BN28" s="29"/>
      <c r="BO28" s="29"/>
      <c r="BP28" s="29"/>
      <c r="BQ28" s="29"/>
      <c r="BR28" s="29"/>
      <c r="BS28" s="24"/>
      <c r="BT28" s="29"/>
      <c r="BU28" s="29"/>
      <c r="BV28" s="29"/>
      <c r="BW28" s="29"/>
      <c r="BX28" s="29"/>
    </row>
    <row r="29" spans="1:76">
      <c r="A29" s="16" t="s">
        <v>131</v>
      </c>
      <c r="B29" s="16">
        <f>COUNT(F29:DD29)</f>
        <v>15</v>
      </c>
      <c r="C29" s="27">
        <f>AVERAGE(F29:DD29)</f>
        <v>0.823402063492064</v>
      </c>
      <c r="D29" s="27">
        <f>MAX(F29:DD29)</f>
        <v>0.90667</v>
      </c>
      <c r="E29" s="28">
        <f>STDEV(F29:DD29)</f>
        <v>0.0475669521766972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4"/>
      <c r="Q29" s="29"/>
      <c r="R29" s="29"/>
      <c r="S29" s="29"/>
      <c r="T29" s="29"/>
      <c r="U29" s="29"/>
      <c r="V29" s="29"/>
      <c r="W29" s="29"/>
      <c r="X29" s="29"/>
      <c r="Y29" s="24"/>
      <c r="Z29" s="29"/>
      <c r="AA29" s="29"/>
      <c r="AB29" s="29"/>
      <c r="AC29" s="29"/>
      <c r="AD29" s="29"/>
      <c r="AE29" s="29"/>
      <c r="AF29" s="29"/>
      <c r="AG29" s="29"/>
      <c r="AH29" s="24"/>
      <c r="AI29" s="14">
        <v>0.79714</v>
      </c>
      <c r="AJ29" s="14"/>
      <c r="AK29" s="14">
        <v>0.8181</v>
      </c>
      <c r="AL29" s="14">
        <v>0.72095</v>
      </c>
      <c r="AM29" s="14">
        <v>0.87429</v>
      </c>
      <c r="AN29" s="14">
        <v>0.80833</v>
      </c>
      <c r="AO29" s="14">
        <v>0.90667</v>
      </c>
      <c r="AP29" s="14">
        <v>0.83905</v>
      </c>
      <c r="AQ29" s="14">
        <v>0.76667</v>
      </c>
      <c r="AR29" s="32"/>
      <c r="AS29" s="14">
        <v>0.792380952380952</v>
      </c>
      <c r="AT29" s="14"/>
      <c r="AU29" s="14">
        <v>0.83905</v>
      </c>
      <c r="AV29" s="14">
        <v>0.84095</v>
      </c>
      <c r="AW29" s="14">
        <v>0.81619</v>
      </c>
      <c r="AX29" s="14">
        <v>0.89722</v>
      </c>
      <c r="AY29" s="14">
        <v>0.80833</v>
      </c>
      <c r="AZ29" s="29"/>
      <c r="BA29" s="24"/>
      <c r="BB29" s="14">
        <v>0.82571</v>
      </c>
      <c r="BC29" s="29"/>
      <c r="BD29" s="29"/>
      <c r="BE29" s="29"/>
      <c r="BF29" s="29"/>
      <c r="BG29" s="29"/>
      <c r="BH29" s="29"/>
      <c r="BI29" s="29"/>
      <c r="BJ29" s="24"/>
      <c r="BK29" s="29"/>
      <c r="BL29" s="29"/>
      <c r="BM29" s="29"/>
      <c r="BN29" s="29"/>
      <c r="BO29" s="29"/>
      <c r="BP29" s="29"/>
      <c r="BQ29" s="29"/>
      <c r="BR29" s="29"/>
      <c r="BS29" s="24"/>
      <c r="BT29" s="29"/>
      <c r="BU29" s="29"/>
      <c r="BV29" s="29"/>
      <c r="BW29" s="29"/>
      <c r="BX29" s="29"/>
    </row>
    <row r="30" spans="1:76">
      <c r="A30" s="16" t="s">
        <v>132</v>
      </c>
      <c r="B30" s="16">
        <f>COUNT(F30:DD30)</f>
        <v>10</v>
      </c>
      <c r="C30" s="27">
        <f>AVERAGE(F30:DD30)</f>
        <v>0.822355</v>
      </c>
      <c r="D30" s="27">
        <f>MAX(F30:DD30)</f>
        <v>0.86476</v>
      </c>
      <c r="E30" s="28">
        <f>STDEV(F30:DD30)</f>
        <v>0.0409689449461418</v>
      </c>
      <c r="F30" s="14"/>
      <c r="G30" s="14">
        <v>0.79524</v>
      </c>
      <c r="H30" s="18">
        <v>0.75524</v>
      </c>
      <c r="I30" s="18">
        <v>0.753</v>
      </c>
      <c r="J30" s="18">
        <v>0.838</v>
      </c>
      <c r="K30" s="18">
        <v>0.84381</v>
      </c>
      <c r="L30" s="14"/>
      <c r="M30" s="14"/>
      <c r="N30" s="14"/>
      <c r="O30" s="14"/>
      <c r="P30" s="32"/>
      <c r="Q30" s="14"/>
      <c r="R30" s="14">
        <v>0.85619</v>
      </c>
      <c r="S30" s="20">
        <v>0.85714</v>
      </c>
      <c r="T30" s="20">
        <v>0.82381</v>
      </c>
      <c r="U30" s="20">
        <v>0.86476</v>
      </c>
      <c r="V30" s="14"/>
      <c r="W30" s="29"/>
      <c r="X30" s="29"/>
      <c r="Y30" s="24"/>
      <c r="Z30" s="14">
        <v>0.83636</v>
      </c>
      <c r="AA30" s="29"/>
      <c r="AB30" s="29"/>
      <c r="AC30" s="29"/>
      <c r="AD30" s="29"/>
      <c r="AE30" s="29"/>
      <c r="AF30" s="29"/>
      <c r="AG30" s="29"/>
      <c r="AH30" s="24"/>
      <c r="AI30" s="29"/>
      <c r="AJ30" s="29"/>
      <c r="AK30" s="29"/>
      <c r="AL30" s="29"/>
      <c r="AM30" s="29"/>
      <c r="AN30" s="29"/>
      <c r="AO30" s="29"/>
      <c r="AP30" s="29"/>
      <c r="AQ30" s="29"/>
      <c r="AR30" s="24"/>
      <c r="AS30" s="29"/>
      <c r="AT30" s="29"/>
      <c r="AU30" s="29"/>
      <c r="AV30" s="29"/>
      <c r="AW30" s="29"/>
      <c r="AX30" s="29"/>
      <c r="AY30" s="29"/>
      <c r="AZ30" s="29"/>
      <c r="BA30" s="24"/>
      <c r="BB30" s="29"/>
      <c r="BC30" s="29"/>
      <c r="BD30" s="29"/>
      <c r="BE30" s="29"/>
      <c r="BF30" s="29"/>
      <c r="BG30" s="29"/>
      <c r="BH30" s="29"/>
      <c r="BI30" s="29"/>
      <c r="BJ30" s="24"/>
      <c r="BK30" s="29"/>
      <c r="BL30" s="29"/>
      <c r="BM30" s="29"/>
      <c r="BN30" s="29"/>
      <c r="BO30" s="29"/>
      <c r="BP30" s="29"/>
      <c r="BQ30" s="29"/>
      <c r="BR30" s="29"/>
      <c r="BS30" s="24"/>
      <c r="BT30" s="29"/>
      <c r="BU30" s="29"/>
      <c r="BV30" s="29"/>
      <c r="BW30" s="29"/>
      <c r="BX30" s="29"/>
    </row>
    <row r="31" spans="1:108">
      <c r="A31" s="16" t="s">
        <v>133</v>
      </c>
      <c r="B31" s="16">
        <f>COUNT(F31:DD31)</f>
        <v>14</v>
      </c>
      <c r="C31" s="27">
        <f>AVERAGE(F31:DD31)</f>
        <v>0.820469334845049</v>
      </c>
      <c r="D31" s="27">
        <f>MAX(F31:DD31)</f>
        <v>0.897142857142857</v>
      </c>
      <c r="E31" s="28">
        <f>STDEV(F31:DD31)</f>
        <v>0.0483936883751058</v>
      </c>
      <c r="F31" s="29"/>
      <c r="BX31" s="2"/>
      <c r="BY31" s="3"/>
      <c r="BZ31" s="36"/>
      <c r="CA31" s="2"/>
      <c r="CB31" s="14">
        <v>0.71</v>
      </c>
      <c r="CC31" s="17">
        <v>0.88762</v>
      </c>
      <c r="CD31" s="17">
        <v>0.80571</v>
      </c>
      <c r="CE31" s="17">
        <v>0.81333</v>
      </c>
      <c r="CF31" s="13"/>
      <c r="CG31" s="17"/>
      <c r="CH31" s="17">
        <v>0.76481</v>
      </c>
      <c r="CI31" s="17">
        <v>0.81204</v>
      </c>
      <c r="CJ31" s="37"/>
      <c r="CK31" s="14">
        <v>0.82381</v>
      </c>
      <c r="CL31" s="14"/>
      <c r="CM31" s="14">
        <v>0.8619</v>
      </c>
      <c r="CN31" s="14">
        <v>0.82762</v>
      </c>
      <c r="CO31" s="14">
        <v>0.83714</v>
      </c>
      <c r="CX31" s="11"/>
      <c r="CY31" s="11">
        <v>0.78476</v>
      </c>
      <c r="CZ31" s="11">
        <v>0.851428571428572</v>
      </c>
      <c r="DA31" s="11">
        <v>0.897142857142857</v>
      </c>
      <c r="DB31" s="11"/>
      <c r="DC31" s="11">
        <v>0.809259259259259</v>
      </c>
      <c r="DD31" s="11"/>
    </row>
    <row r="32" spans="1:76">
      <c r="A32" s="16" t="s">
        <v>134</v>
      </c>
      <c r="B32" s="16">
        <f>COUNT(F32:DD32)</f>
        <v>5</v>
      </c>
      <c r="C32" s="27">
        <f>AVERAGE(F32:DD32)</f>
        <v>0.813178</v>
      </c>
      <c r="D32" s="27">
        <f>MAX(F32:DD32)</f>
        <v>0.841</v>
      </c>
      <c r="E32" s="28">
        <f>STDEV(F32:DD32)</f>
        <v>0.0351365261515705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4"/>
      <c r="Q32" s="29"/>
      <c r="R32" s="29"/>
      <c r="S32" s="29"/>
      <c r="T32" s="29"/>
      <c r="U32" s="29"/>
      <c r="V32" s="29"/>
      <c r="W32" s="29"/>
      <c r="X32" s="29"/>
      <c r="Y32" s="24"/>
      <c r="Z32" s="29"/>
      <c r="AA32" s="29"/>
      <c r="AB32" s="29"/>
      <c r="AC32" s="29"/>
      <c r="AD32" s="29"/>
      <c r="AE32" s="29"/>
      <c r="AF32" s="29"/>
      <c r="AG32" s="29"/>
      <c r="AH32" s="24"/>
      <c r="AI32" s="29"/>
      <c r="AJ32" s="29"/>
      <c r="AK32" s="29"/>
      <c r="AL32" s="29"/>
      <c r="AM32" s="29"/>
      <c r="AN32" s="29"/>
      <c r="AO32" s="29"/>
      <c r="AP32" s="29"/>
      <c r="AQ32" s="29"/>
      <c r="AR32" s="24"/>
      <c r="AS32" s="29"/>
      <c r="AT32" s="29"/>
      <c r="AU32" s="29"/>
      <c r="AV32" s="29"/>
      <c r="AW32" s="29"/>
      <c r="AX32" s="29"/>
      <c r="AY32" s="29"/>
      <c r="AZ32" s="29"/>
      <c r="BA32" s="24"/>
      <c r="BB32" s="14">
        <v>0.83524</v>
      </c>
      <c r="BC32" s="14"/>
      <c r="BD32" s="14">
        <v>0.76095</v>
      </c>
      <c r="BE32" s="14">
        <v>0.841</v>
      </c>
      <c r="BF32" s="18"/>
      <c r="BG32" s="14">
        <v>0.83611</v>
      </c>
      <c r="BH32" s="14">
        <v>0.79259</v>
      </c>
      <c r="BI32" s="14"/>
      <c r="BJ32" s="32"/>
      <c r="BK32" s="29"/>
      <c r="BL32" s="29"/>
      <c r="BM32" s="29"/>
      <c r="BN32" s="29"/>
      <c r="BO32" s="29"/>
      <c r="BP32" s="29"/>
      <c r="BQ32" s="29"/>
      <c r="BR32" s="29"/>
      <c r="BS32" s="24"/>
      <c r="BT32" s="29"/>
      <c r="BU32" s="29"/>
      <c r="BV32" s="29"/>
      <c r="BW32" s="29"/>
      <c r="BX32" s="29"/>
    </row>
    <row r="33" spans="1:108">
      <c r="A33" s="16" t="s">
        <v>135</v>
      </c>
      <c r="B33" s="16">
        <f>COUNT(F33:DD33)</f>
        <v>34</v>
      </c>
      <c r="C33" s="27">
        <f>AVERAGE(F33:DD33)</f>
        <v>0.81204406940554</v>
      </c>
      <c r="D33" s="27">
        <f>MAX(F33:DD33)</f>
        <v>0.95556</v>
      </c>
      <c r="E33" s="28">
        <f>STDEV(F33:DD33)</f>
        <v>0.13370472769618</v>
      </c>
      <c r="F33" s="14">
        <v>0.80476</v>
      </c>
      <c r="G33" s="14"/>
      <c r="H33" s="18">
        <v>0.48095</v>
      </c>
      <c r="I33" s="18">
        <v>0.763</v>
      </c>
      <c r="J33" s="18">
        <v>0.819</v>
      </c>
      <c r="K33" s="18">
        <v>0.78857</v>
      </c>
      <c r="L33" s="14"/>
      <c r="M33" s="14"/>
      <c r="N33" s="14"/>
      <c r="O33" s="14"/>
      <c r="P33" s="32"/>
      <c r="Q33" s="14">
        <v>0.85619</v>
      </c>
      <c r="R33" s="14"/>
      <c r="S33" s="20">
        <v>0.83524</v>
      </c>
      <c r="T33" s="20">
        <v>0.8581</v>
      </c>
      <c r="U33" s="20">
        <v>0.81905</v>
      </c>
      <c r="V33" s="20">
        <v>0.89815</v>
      </c>
      <c r="W33" s="20">
        <v>0.95</v>
      </c>
      <c r="X33" s="18">
        <v>0.93056</v>
      </c>
      <c r="Y33" s="33">
        <v>0.925</v>
      </c>
      <c r="Z33" s="29"/>
      <c r="AA33" s="29"/>
      <c r="AB33" s="29"/>
      <c r="AC33" s="29"/>
      <c r="AD33" s="29"/>
      <c r="AE33" s="29"/>
      <c r="AF33" s="29"/>
      <c r="AG33" s="29"/>
      <c r="AH33" s="24"/>
      <c r="AI33" s="29"/>
      <c r="AJ33" s="29"/>
      <c r="AK33" s="29"/>
      <c r="AL33" s="29"/>
      <c r="AM33" s="29"/>
      <c r="AN33" s="29"/>
      <c r="AO33" s="29"/>
      <c r="AP33" s="29"/>
      <c r="AQ33" s="29"/>
      <c r="AR33" s="24"/>
      <c r="AS33" s="29"/>
      <c r="AT33" s="29"/>
      <c r="AU33" s="29"/>
      <c r="AV33" s="29"/>
      <c r="AW33" s="29"/>
      <c r="AX33" s="29"/>
      <c r="AY33" s="29"/>
      <c r="AZ33" s="29"/>
      <c r="BA33" s="24"/>
      <c r="BB33" s="29"/>
      <c r="BC33" s="29"/>
      <c r="BD33" s="29"/>
      <c r="BE33" s="29"/>
      <c r="BF33" s="29"/>
      <c r="BG33" s="29"/>
      <c r="BH33" s="29"/>
      <c r="BI33" s="29"/>
      <c r="BJ33" s="24"/>
      <c r="BK33" s="29"/>
      <c r="BL33" s="29"/>
      <c r="BM33" s="29"/>
      <c r="BN33" s="29"/>
      <c r="BO33" s="29"/>
      <c r="BP33" s="29"/>
      <c r="BQ33" s="29"/>
      <c r="BR33" s="29"/>
      <c r="BS33" s="24"/>
      <c r="BT33" s="14">
        <v>0.74571</v>
      </c>
      <c r="BU33" s="14"/>
      <c r="BV33" s="14">
        <v>0.744761904761905</v>
      </c>
      <c r="BW33" s="29"/>
      <c r="BX33" s="29"/>
      <c r="CA33" s="17">
        <v>0.802</v>
      </c>
      <c r="CB33" s="14"/>
      <c r="CC33" s="17">
        <v>0.69429</v>
      </c>
      <c r="CD33" s="17">
        <v>0.95048</v>
      </c>
      <c r="CE33" s="17">
        <v>0.88095</v>
      </c>
      <c r="CF33" s="14">
        <v>0.30857</v>
      </c>
      <c r="CG33" s="17">
        <v>0.8287</v>
      </c>
      <c r="CH33" s="17"/>
      <c r="CI33" s="17">
        <v>0.95556</v>
      </c>
      <c r="CJ33" s="24"/>
      <c r="CK33" s="14">
        <v>0.84095</v>
      </c>
      <c r="CL33" s="14"/>
      <c r="CM33" s="14">
        <v>0.83333</v>
      </c>
      <c r="CN33" s="14">
        <v>0.58</v>
      </c>
      <c r="CO33" s="14">
        <v>0.90476</v>
      </c>
      <c r="CP33" s="14">
        <v>0.88796</v>
      </c>
      <c r="CQ33" s="32">
        <v>0.79074</v>
      </c>
      <c r="CR33" s="11">
        <v>0.89714</v>
      </c>
      <c r="CX33" s="11">
        <v>0.8</v>
      </c>
      <c r="CY33" s="11"/>
      <c r="CZ33" s="11">
        <v>0.883809523809524</v>
      </c>
      <c r="DA33" s="11">
        <v>0.937142857142857</v>
      </c>
      <c r="DB33" s="11">
        <v>0.806666666666667</v>
      </c>
      <c r="DC33" s="11">
        <v>0.807407407407407</v>
      </c>
      <c r="DD33" s="11"/>
    </row>
    <row r="34" spans="1:108">
      <c r="A34" s="16" t="s">
        <v>136</v>
      </c>
      <c r="B34" s="16">
        <f>COUNT(F34:DD34)</f>
        <v>43</v>
      </c>
      <c r="C34" s="27">
        <f>AVERAGE(F34:DD34)</f>
        <v>0.811689363848899</v>
      </c>
      <c r="D34" s="27">
        <f>MAX(F34:DD34)</f>
        <v>0.95856</v>
      </c>
      <c r="E34" s="28">
        <f>STDEV(F34:DD34)</f>
        <v>0.161577786118619</v>
      </c>
      <c r="F34" s="14"/>
      <c r="G34" s="14">
        <v>0.72571</v>
      </c>
      <c r="H34" s="14"/>
      <c r="I34" s="14"/>
      <c r="J34" s="14"/>
      <c r="K34" s="14"/>
      <c r="L34" s="14"/>
      <c r="M34" s="14"/>
      <c r="N34" s="14"/>
      <c r="O34" s="14"/>
      <c r="P34" s="32"/>
      <c r="Q34" s="14">
        <v>0.70762</v>
      </c>
      <c r="R34" s="14">
        <v>0.8</v>
      </c>
      <c r="S34" s="20">
        <v>0.78095</v>
      </c>
      <c r="T34" s="20">
        <v>0.78571</v>
      </c>
      <c r="U34" s="20">
        <v>0.86</v>
      </c>
      <c r="V34" s="29"/>
      <c r="W34" s="29"/>
      <c r="X34" s="29"/>
      <c r="Y34" s="24"/>
      <c r="Z34" s="14">
        <v>0.85818</v>
      </c>
      <c r="AA34" s="14"/>
      <c r="AB34" s="20">
        <v>0.82</v>
      </c>
      <c r="AC34" s="20">
        <v>0.853</v>
      </c>
      <c r="AD34" s="20">
        <v>0.78</v>
      </c>
      <c r="AE34" s="20">
        <v>0.825</v>
      </c>
      <c r="AF34" s="20">
        <v>0.825</v>
      </c>
      <c r="AG34" s="20">
        <v>0.86</v>
      </c>
      <c r="AH34" s="24"/>
      <c r="AI34" s="14">
        <v>0.90667</v>
      </c>
      <c r="AJ34" s="14"/>
      <c r="AK34" s="14">
        <v>0.88095</v>
      </c>
      <c r="AL34" s="14">
        <v>0.82095</v>
      </c>
      <c r="AM34" s="14">
        <v>0.88286</v>
      </c>
      <c r="AN34" s="14">
        <v>0.73981</v>
      </c>
      <c r="AO34" s="14">
        <v>0.84095</v>
      </c>
      <c r="AP34" s="29"/>
      <c r="AQ34" s="29"/>
      <c r="AR34" s="24"/>
      <c r="AS34" s="29"/>
      <c r="AT34" s="29"/>
      <c r="AU34" s="29"/>
      <c r="AV34" s="29"/>
      <c r="AW34" s="29"/>
      <c r="AX34" s="29"/>
      <c r="AY34" s="29"/>
      <c r="AZ34" s="29"/>
      <c r="BA34" s="24"/>
      <c r="BB34" s="14">
        <v>0.86667</v>
      </c>
      <c r="BC34" s="14"/>
      <c r="BD34" s="14">
        <v>0.91524</v>
      </c>
      <c r="BE34" s="14">
        <v>0.9</v>
      </c>
      <c r="BF34" s="14">
        <v>0.509</v>
      </c>
      <c r="BG34" s="14">
        <v>0.88981</v>
      </c>
      <c r="BH34" s="14">
        <v>0.90093</v>
      </c>
      <c r="BI34" s="14">
        <v>0.87222</v>
      </c>
      <c r="BJ34" s="24"/>
      <c r="BK34" s="29"/>
      <c r="BL34" s="29"/>
      <c r="BM34" s="29"/>
      <c r="BN34" s="29"/>
      <c r="BO34" s="29"/>
      <c r="BP34" s="29"/>
      <c r="BQ34" s="29"/>
      <c r="BR34" s="29"/>
      <c r="BS34" s="24"/>
      <c r="BT34" s="29"/>
      <c r="BU34" s="29"/>
      <c r="BV34" s="29"/>
      <c r="BW34" s="29"/>
      <c r="BX34" s="29"/>
      <c r="CA34" s="17">
        <v>0</v>
      </c>
      <c r="CB34" s="14">
        <v>0.505</v>
      </c>
      <c r="CK34" s="14">
        <v>0.80381</v>
      </c>
      <c r="CL34" s="14"/>
      <c r="CM34" s="14">
        <v>0.81905</v>
      </c>
      <c r="CN34" s="14">
        <v>0.92667</v>
      </c>
      <c r="CO34" s="14">
        <v>0.85429</v>
      </c>
      <c r="CP34" s="14">
        <v>0.91944</v>
      </c>
      <c r="CQ34" s="32">
        <v>0.9169</v>
      </c>
      <c r="CR34" s="12">
        <v>0.93333</v>
      </c>
      <c r="CS34" s="12"/>
      <c r="CT34" s="12">
        <v>0.94381</v>
      </c>
      <c r="CU34" s="12">
        <v>0.75238</v>
      </c>
      <c r="CV34" s="12"/>
      <c r="CW34" s="39">
        <v>0.95856</v>
      </c>
      <c r="CX34" s="11"/>
      <c r="CY34" s="11">
        <v>0.86667</v>
      </c>
      <c r="CZ34" s="11">
        <v>0.90952380952381</v>
      </c>
      <c r="DA34" s="11">
        <v>0.880952380952381</v>
      </c>
      <c r="DB34" s="11">
        <v>0.614285714285714</v>
      </c>
      <c r="DC34" s="11">
        <v>0.890740740740741</v>
      </c>
      <c r="DD34" s="11"/>
    </row>
    <row r="35" spans="1:76">
      <c r="A35" s="16" t="s">
        <v>137</v>
      </c>
      <c r="B35" s="16">
        <f>COUNT(F35:DD35)</f>
        <v>8</v>
      </c>
      <c r="C35" s="27">
        <f>AVERAGE(F35:DD35)</f>
        <v>0.81114</v>
      </c>
      <c r="D35" s="27">
        <f>MAX(F35:DD35)</f>
        <v>0.8581</v>
      </c>
      <c r="E35" s="28">
        <f>STDEV(F35:DD35)</f>
        <v>0.0499781066353773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4"/>
      <c r="Q35" s="29"/>
      <c r="R35" s="29"/>
      <c r="S35" s="29"/>
      <c r="T35" s="29"/>
      <c r="U35" s="29"/>
      <c r="V35" s="29"/>
      <c r="W35" s="29"/>
      <c r="X35" s="29"/>
      <c r="Y35" s="24"/>
      <c r="Z35" s="29"/>
      <c r="AA35" s="29"/>
      <c r="AB35" s="29"/>
      <c r="AC35" s="29"/>
      <c r="AD35" s="29"/>
      <c r="AE35" s="29"/>
      <c r="AF35" s="29"/>
      <c r="AG35" s="29"/>
      <c r="AH35" s="24"/>
      <c r="AI35" s="14"/>
      <c r="AJ35" s="14">
        <v>0.81019</v>
      </c>
      <c r="AK35" s="14">
        <v>0.81619</v>
      </c>
      <c r="AL35" s="14">
        <v>0.69714</v>
      </c>
      <c r="AM35" s="14">
        <v>0.81333</v>
      </c>
      <c r="AN35" s="14">
        <v>0.82222</v>
      </c>
      <c r="AO35" s="14">
        <v>0.85714</v>
      </c>
      <c r="AP35" s="14">
        <v>0.8581</v>
      </c>
      <c r="AQ35" s="14">
        <v>0.81481</v>
      </c>
      <c r="AR35" s="32"/>
      <c r="AS35" s="29"/>
      <c r="AT35" s="29"/>
      <c r="AU35" s="29"/>
      <c r="AV35" s="29"/>
      <c r="AW35" s="29"/>
      <c r="AX35" s="29"/>
      <c r="AY35" s="29"/>
      <c r="AZ35" s="29"/>
      <c r="BA35" s="24"/>
      <c r="BB35" s="29"/>
      <c r="BC35" s="29"/>
      <c r="BD35" s="29"/>
      <c r="BE35" s="29"/>
      <c r="BF35" s="29"/>
      <c r="BG35" s="29"/>
      <c r="BH35" s="29"/>
      <c r="BI35" s="29"/>
      <c r="BJ35" s="24"/>
      <c r="BK35" s="29"/>
      <c r="BL35" s="29"/>
      <c r="BM35" s="29"/>
      <c r="BN35" s="29"/>
      <c r="BO35" s="29"/>
      <c r="BP35" s="29"/>
      <c r="BQ35" s="29"/>
      <c r="BR35" s="29"/>
      <c r="BS35" s="24"/>
      <c r="BT35" s="29"/>
      <c r="BU35" s="29"/>
      <c r="BV35" s="29"/>
      <c r="BW35" s="29"/>
      <c r="BX35" s="29"/>
    </row>
    <row r="36" spans="1:79">
      <c r="A36" s="16" t="s">
        <v>138</v>
      </c>
      <c r="B36" s="16">
        <f>COUNT(F36:DD36)</f>
        <v>17</v>
      </c>
      <c r="C36" s="27">
        <f>AVERAGE(F36:DD36)</f>
        <v>0.808666078431373</v>
      </c>
      <c r="D36" s="27">
        <f>MAX(F36:DD36)</f>
        <v>0.903</v>
      </c>
      <c r="E36" s="28">
        <f>STDEV(F36:DD36)</f>
        <v>0.0658871517174472</v>
      </c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4"/>
      <c r="Q36" s="29"/>
      <c r="R36" s="29"/>
      <c r="S36" s="29"/>
      <c r="T36" s="29"/>
      <c r="U36" s="29"/>
      <c r="V36" s="29"/>
      <c r="W36" s="29"/>
      <c r="X36" s="29"/>
      <c r="Y36" s="24"/>
      <c r="Z36" s="14"/>
      <c r="AA36" s="14">
        <v>0.79</v>
      </c>
      <c r="AB36" s="20">
        <v>0.78381</v>
      </c>
      <c r="AC36" s="20">
        <v>0.876</v>
      </c>
      <c r="AD36" s="20">
        <v>0.71524</v>
      </c>
      <c r="AE36" s="20">
        <v>0.81</v>
      </c>
      <c r="AF36" s="20">
        <v>0.899</v>
      </c>
      <c r="AG36" s="20">
        <v>0.876</v>
      </c>
      <c r="AH36" s="32"/>
      <c r="AI36" s="29"/>
      <c r="AJ36" s="14">
        <v>0.74722</v>
      </c>
      <c r="AK36" s="14">
        <v>0.69143</v>
      </c>
      <c r="AL36" s="14">
        <v>0.71905</v>
      </c>
      <c r="AM36" s="14">
        <v>0.76</v>
      </c>
      <c r="AN36" s="29"/>
      <c r="AO36" s="29"/>
      <c r="AP36" s="29"/>
      <c r="AQ36" s="29"/>
      <c r="AR36" s="24"/>
      <c r="AS36" s="14">
        <v>0.853333333333333</v>
      </c>
      <c r="AT36" s="14"/>
      <c r="AU36" s="14">
        <v>0.79524</v>
      </c>
      <c r="AV36" s="14">
        <v>0.84381</v>
      </c>
      <c r="AW36" s="14">
        <v>0.83619</v>
      </c>
      <c r="AX36" s="29"/>
      <c r="AY36" s="29"/>
      <c r="AZ36" s="29"/>
      <c r="BA36" s="24"/>
      <c r="BB36" s="29"/>
      <c r="BC36" s="29"/>
      <c r="BD36" s="29"/>
      <c r="BE36" s="29"/>
      <c r="BF36" s="29"/>
      <c r="BG36" s="29"/>
      <c r="BH36" s="29"/>
      <c r="BI36" s="29"/>
      <c r="BJ36" s="24"/>
      <c r="BK36" s="14">
        <v>0.848</v>
      </c>
      <c r="BL36" s="29"/>
      <c r="BM36" s="29"/>
      <c r="BN36" s="29"/>
      <c r="BO36" s="29"/>
      <c r="BP36" s="29"/>
      <c r="BQ36" s="29"/>
      <c r="BT36" s="29"/>
      <c r="BU36" s="29"/>
      <c r="BV36" s="29"/>
      <c r="BW36" s="29"/>
      <c r="BX36" s="29"/>
      <c r="CA36" s="17">
        <v>0.903</v>
      </c>
    </row>
    <row r="37" spans="1:77">
      <c r="A37" s="16" t="s">
        <v>139</v>
      </c>
      <c r="B37" s="16">
        <f>COUNT(F37:DD37)</f>
        <v>1</v>
      </c>
      <c r="C37" s="27">
        <f>AVERAGE(F37:DD37)</f>
        <v>0.805</v>
      </c>
      <c r="D37" s="27">
        <f>MAX(F37:DD37)</f>
        <v>0.805</v>
      </c>
      <c r="E37" s="28" t="e">
        <f>STDEV(F37:DD37)</f>
        <v>#DIV/0!</v>
      </c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4"/>
      <c r="Q37" s="29"/>
      <c r="R37" s="29"/>
      <c r="S37" s="29"/>
      <c r="T37" s="29"/>
      <c r="U37" s="29"/>
      <c r="V37" s="29"/>
      <c r="W37" s="29"/>
      <c r="X37" s="29"/>
      <c r="Y37" s="24"/>
      <c r="Z37" s="14"/>
      <c r="AA37" s="14">
        <v>0.805</v>
      </c>
      <c r="AB37" s="14"/>
      <c r="AC37" s="14"/>
      <c r="AD37" s="14"/>
      <c r="AE37" s="14"/>
      <c r="AF37" s="14"/>
      <c r="AG37" s="14"/>
      <c r="AH37" s="32"/>
      <c r="AI37" s="29"/>
      <c r="AJ37" s="29"/>
      <c r="AK37" s="29"/>
      <c r="AL37" s="29"/>
      <c r="AM37" s="29"/>
      <c r="AN37" s="29"/>
      <c r="AO37" s="29"/>
      <c r="AP37" s="29"/>
      <c r="AQ37" s="29"/>
      <c r="AR37" s="24"/>
      <c r="AS37" s="29"/>
      <c r="AT37" s="29"/>
      <c r="AU37" s="29"/>
      <c r="AV37" s="29"/>
      <c r="AW37" s="29"/>
      <c r="AX37" s="29"/>
      <c r="AY37" s="29"/>
      <c r="AZ37" s="29"/>
      <c r="BA37" s="24"/>
      <c r="BB37" s="29"/>
      <c r="BC37" s="29"/>
      <c r="BD37" s="29"/>
      <c r="BE37" s="29"/>
      <c r="BF37" s="29"/>
      <c r="BG37" s="29"/>
      <c r="BH37" s="29"/>
      <c r="BI37" s="29"/>
      <c r="BJ37" s="24"/>
      <c r="BK37" s="29"/>
      <c r="BL37" s="29"/>
      <c r="BM37" s="29"/>
      <c r="BN37" s="29"/>
      <c r="BO37" s="29"/>
      <c r="BP37" s="29"/>
      <c r="BQ37" s="29"/>
      <c r="BR37" s="29"/>
      <c r="BS37" s="24"/>
      <c r="BT37" s="29"/>
      <c r="BU37" s="29"/>
      <c r="BV37" s="29"/>
      <c r="BW37" s="29"/>
      <c r="BX37" s="29"/>
      <c r="BY37" s="29"/>
    </row>
    <row r="38" spans="1:77">
      <c r="A38" s="16" t="s">
        <v>140</v>
      </c>
      <c r="B38" s="16">
        <f>COUNT(F38:DD38)</f>
        <v>31</v>
      </c>
      <c r="C38" s="27">
        <f>AVERAGE(F38:DD38)</f>
        <v>0.799288153268476</v>
      </c>
      <c r="D38" s="27">
        <f>MAX(F38:DD38)</f>
        <v>0.90833</v>
      </c>
      <c r="E38" s="28">
        <f>STDEV(F38:DD38)</f>
        <v>0.108027457663543</v>
      </c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4"/>
      <c r="Q38" s="14">
        <v>0.78667</v>
      </c>
      <c r="R38" s="14"/>
      <c r="S38" s="18"/>
      <c r="T38" s="18"/>
      <c r="U38" s="18"/>
      <c r="V38" s="18"/>
      <c r="W38" s="14"/>
      <c r="X38" s="14"/>
      <c r="Y38" s="32"/>
      <c r="Z38" s="14">
        <v>0.73091</v>
      </c>
      <c r="AA38" s="14"/>
      <c r="AB38" s="20">
        <v>0.75524</v>
      </c>
      <c r="AC38" s="20">
        <v>0.737</v>
      </c>
      <c r="AD38" s="20">
        <v>0.79143</v>
      </c>
      <c r="AE38" s="29"/>
      <c r="AF38" s="29"/>
      <c r="AG38" s="29"/>
      <c r="AH38" s="24"/>
      <c r="AI38" s="14">
        <v>0.8219</v>
      </c>
      <c r="AJ38" s="14"/>
      <c r="AK38" s="14">
        <v>0.48381</v>
      </c>
      <c r="AL38" s="14">
        <v>0.74</v>
      </c>
      <c r="AM38" s="14">
        <v>0.62</v>
      </c>
      <c r="AN38" s="29"/>
      <c r="AO38" s="29"/>
      <c r="AP38" s="29"/>
      <c r="AQ38" s="29"/>
      <c r="AR38" s="24"/>
      <c r="AS38" s="14">
        <v>0.491428571428571</v>
      </c>
      <c r="AT38" s="14">
        <v>0.85</v>
      </c>
      <c r="AU38" s="14">
        <v>0.85048</v>
      </c>
      <c r="AV38" s="14">
        <v>0.88571</v>
      </c>
      <c r="AW38" s="14">
        <v>0.87333</v>
      </c>
      <c r="AX38" s="14">
        <v>0.90833</v>
      </c>
      <c r="AY38" s="14">
        <v>0.89722</v>
      </c>
      <c r="AZ38" s="14">
        <v>0.86571</v>
      </c>
      <c r="BA38" s="24"/>
      <c r="BB38" s="14">
        <v>0.8619</v>
      </c>
      <c r="BC38" s="14"/>
      <c r="BD38" s="14">
        <v>0.86952</v>
      </c>
      <c r="BE38" s="14">
        <v>0.9</v>
      </c>
      <c r="BF38" s="14">
        <v>0.791</v>
      </c>
      <c r="BG38" s="14">
        <v>0.87037</v>
      </c>
      <c r="BH38" s="14">
        <v>0.90741</v>
      </c>
      <c r="BI38" s="14">
        <v>0.87315</v>
      </c>
      <c r="BJ38" s="32">
        <v>0.853703703703704</v>
      </c>
      <c r="BK38" s="14">
        <v>0.833</v>
      </c>
      <c r="BL38" s="29"/>
      <c r="BM38" s="29"/>
      <c r="BN38" s="29"/>
      <c r="BO38" s="29"/>
      <c r="BP38" s="29"/>
      <c r="BQ38" s="29"/>
      <c r="BR38" s="29"/>
      <c r="BS38" s="24"/>
      <c r="BT38" s="29"/>
      <c r="BU38" s="14">
        <v>0.77048</v>
      </c>
      <c r="BV38" s="18">
        <v>0.825714285714286</v>
      </c>
      <c r="BW38" s="18">
        <v>0.875238095238095</v>
      </c>
      <c r="BX38" s="18">
        <v>0.695238095238095</v>
      </c>
      <c r="BY38" s="34">
        <v>0.76204</v>
      </c>
    </row>
    <row r="39" spans="1:77">
      <c r="A39" s="16" t="s">
        <v>141</v>
      </c>
      <c r="B39" s="16">
        <f>COUNT(F39:DD39)</f>
        <v>1</v>
      </c>
      <c r="C39" s="27">
        <f>AVERAGE(F39:DD39)</f>
        <v>0.78381</v>
      </c>
      <c r="D39" s="27">
        <f>MAX(F39:DD39)</f>
        <v>0.78381</v>
      </c>
      <c r="E39" s="28" t="e">
        <f>STDEV(F39:DD39)</f>
        <v>#DIV/0!</v>
      </c>
      <c r="F39" s="14"/>
      <c r="G39" s="14">
        <v>0.78381</v>
      </c>
      <c r="H39" s="14"/>
      <c r="I39" s="14"/>
      <c r="J39" s="14"/>
      <c r="K39" s="14"/>
      <c r="L39" s="14"/>
      <c r="M39" s="14"/>
      <c r="N39" s="14"/>
      <c r="O39" s="14"/>
      <c r="P39" s="32"/>
      <c r="Q39" s="29"/>
      <c r="R39" s="29"/>
      <c r="S39" s="29"/>
      <c r="T39" s="29"/>
      <c r="U39" s="29"/>
      <c r="V39" s="29"/>
      <c r="W39" s="29"/>
      <c r="X39" s="29"/>
      <c r="Y39" s="24"/>
      <c r="Z39" s="29"/>
      <c r="AA39" s="29"/>
      <c r="AB39" s="29"/>
      <c r="AC39" s="29"/>
      <c r="AD39" s="29"/>
      <c r="AE39" s="29"/>
      <c r="AF39" s="29"/>
      <c r="AG39" s="29"/>
      <c r="AH39" s="24"/>
      <c r="AI39" s="29"/>
      <c r="AJ39" s="29"/>
      <c r="AK39" s="29"/>
      <c r="AL39" s="29"/>
      <c r="AM39" s="29"/>
      <c r="AN39" s="29"/>
      <c r="AO39" s="29"/>
      <c r="AP39" s="29"/>
      <c r="AQ39" s="29"/>
      <c r="AR39" s="24"/>
      <c r="AS39" s="29"/>
      <c r="AT39" s="29"/>
      <c r="AU39" s="29"/>
      <c r="AV39" s="29"/>
      <c r="AW39" s="29"/>
      <c r="AX39" s="29"/>
      <c r="AY39" s="29"/>
      <c r="AZ39" s="29"/>
      <c r="BA39" s="24"/>
      <c r="BB39" s="29"/>
      <c r="BC39" s="29"/>
      <c r="BD39" s="29"/>
      <c r="BE39" s="29"/>
      <c r="BF39" s="29"/>
      <c r="BG39" s="29"/>
      <c r="BH39" s="29"/>
      <c r="BI39" s="29"/>
      <c r="BJ39" s="24"/>
      <c r="BK39" s="29"/>
      <c r="BL39" s="29"/>
      <c r="BM39" s="29"/>
      <c r="BN39" s="29"/>
      <c r="BO39" s="29"/>
      <c r="BP39" s="29"/>
      <c r="BQ39" s="29"/>
      <c r="BR39" s="29"/>
      <c r="BS39" s="24"/>
      <c r="BT39" s="29"/>
      <c r="BU39" s="29"/>
      <c r="BV39" s="29"/>
      <c r="BW39" s="29"/>
      <c r="BX39" s="29"/>
      <c r="BY39" s="29"/>
    </row>
    <row r="40" spans="1:77">
      <c r="A40" s="16" t="s">
        <v>142</v>
      </c>
      <c r="B40" s="16">
        <f>COUNT(F40:DD40)</f>
        <v>11</v>
      </c>
      <c r="C40" s="27">
        <f>AVERAGE(F40:DD40)</f>
        <v>0.782833116883117</v>
      </c>
      <c r="D40" s="27">
        <f>MAX(F40:DD40)</f>
        <v>0.865714285714286</v>
      </c>
      <c r="E40" s="28">
        <f>STDEV(F40:DD40)</f>
        <v>0.0915669533246044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4"/>
      <c r="Q40" s="14">
        <v>0.55905</v>
      </c>
      <c r="R40" s="14"/>
      <c r="S40" s="14"/>
      <c r="T40" s="14"/>
      <c r="U40" s="14"/>
      <c r="V40" s="14"/>
      <c r="W40" s="14"/>
      <c r="X40" s="14"/>
      <c r="Y40" s="32"/>
      <c r="Z40" s="29"/>
      <c r="AA40" s="29"/>
      <c r="AB40" s="29"/>
      <c r="AC40" s="29"/>
      <c r="AD40" s="29"/>
      <c r="AE40" s="29"/>
      <c r="AF40" s="29"/>
      <c r="AG40" s="29"/>
      <c r="AH40" s="24"/>
      <c r="AI40" s="14">
        <v>0.75714</v>
      </c>
      <c r="AJ40" s="14"/>
      <c r="AK40" s="14">
        <v>0.68952</v>
      </c>
      <c r="AL40" s="14">
        <v>0.76</v>
      </c>
      <c r="AM40" s="14">
        <v>0.78667</v>
      </c>
      <c r="AN40" s="29"/>
      <c r="AO40" s="29"/>
      <c r="AP40" s="29"/>
      <c r="AQ40" s="29"/>
      <c r="AR40" s="24"/>
      <c r="AS40" s="14">
        <v>0.865714285714286</v>
      </c>
      <c r="AT40" s="14"/>
      <c r="AU40" s="14">
        <v>0.80857</v>
      </c>
      <c r="AV40" s="14">
        <v>0.84</v>
      </c>
      <c r="AW40" s="14">
        <v>0.83524</v>
      </c>
      <c r="AX40" s="14">
        <v>0.85648</v>
      </c>
      <c r="AY40" s="14">
        <v>0.85278</v>
      </c>
      <c r="AZ40" s="29"/>
      <c r="BA40" s="24"/>
      <c r="BB40" s="29"/>
      <c r="BC40" s="29"/>
      <c r="BD40" s="29"/>
      <c r="BE40" s="29"/>
      <c r="BF40" s="29"/>
      <c r="BG40" s="29"/>
      <c r="BH40" s="29"/>
      <c r="BI40" s="29"/>
      <c r="BJ40" s="24"/>
      <c r="BK40" s="29"/>
      <c r="BL40" s="29"/>
      <c r="BM40" s="29"/>
      <c r="BN40" s="29"/>
      <c r="BO40" s="29"/>
      <c r="BP40" s="29"/>
      <c r="BQ40" s="29"/>
      <c r="BR40" s="29"/>
      <c r="BS40" s="24"/>
      <c r="BT40" s="29"/>
      <c r="BU40" s="29"/>
      <c r="BV40" s="29"/>
      <c r="BW40" s="29"/>
      <c r="BX40" s="29"/>
      <c r="BY40" s="29"/>
    </row>
    <row r="41" spans="1:77">
      <c r="A41" s="16" t="s">
        <v>143</v>
      </c>
      <c r="B41" s="16">
        <f>COUNT(F41:DD41)</f>
        <v>3</v>
      </c>
      <c r="C41" s="27">
        <f>AVERAGE(F41:DD41)</f>
        <v>0.778733333333333</v>
      </c>
      <c r="D41" s="27">
        <f>MAX(F41:DD41)</f>
        <v>0.81429</v>
      </c>
      <c r="E41" s="28">
        <f>STDEV(F41:DD41)</f>
        <v>0.0313188223490816</v>
      </c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4"/>
      <c r="Q41" s="14"/>
      <c r="R41" s="14">
        <v>0.81429</v>
      </c>
      <c r="S41" s="20">
        <v>0.76667</v>
      </c>
      <c r="T41" s="20">
        <v>0.75524</v>
      </c>
      <c r="U41" s="14"/>
      <c r="V41" s="14"/>
      <c r="W41" s="14"/>
      <c r="X41" s="14"/>
      <c r="Y41" s="32"/>
      <c r="Z41" s="29"/>
      <c r="AA41" s="29"/>
      <c r="AB41" s="29"/>
      <c r="AC41" s="29"/>
      <c r="AD41" s="29"/>
      <c r="AE41" s="29"/>
      <c r="AF41" s="29"/>
      <c r="AG41" s="29"/>
      <c r="AH41" s="24"/>
      <c r="AI41" s="29"/>
      <c r="AJ41" s="29"/>
      <c r="AK41" s="29"/>
      <c r="AL41" s="29"/>
      <c r="AM41" s="29"/>
      <c r="AN41" s="29"/>
      <c r="AO41" s="29"/>
      <c r="AP41" s="29"/>
      <c r="AQ41" s="29"/>
      <c r="AR41" s="24"/>
      <c r="AS41" s="29"/>
      <c r="AT41" s="29"/>
      <c r="AU41" s="29"/>
      <c r="AV41" s="29"/>
      <c r="AW41" s="29"/>
      <c r="AX41" s="29"/>
      <c r="AY41" s="29"/>
      <c r="AZ41" s="29"/>
      <c r="BA41" s="24"/>
      <c r="BB41" s="29"/>
      <c r="BC41" s="29"/>
      <c r="BD41" s="29"/>
      <c r="BE41" s="29"/>
      <c r="BF41" s="29"/>
      <c r="BG41" s="29"/>
      <c r="BH41" s="29"/>
      <c r="BI41" s="29"/>
      <c r="BJ41" s="24"/>
      <c r="BK41" s="29"/>
      <c r="BL41" s="29"/>
      <c r="BM41" s="29"/>
      <c r="BN41" s="29"/>
      <c r="BO41" s="29"/>
      <c r="BP41" s="29"/>
      <c r="BQ41" s="29"/>
      <c r="BR41" s="29"/>
      <c r="BS41" s="24"/>
      <c r="BT41" s="29"/>
      <c r="BU41" s="29"/>
      <c r="BV41" s="29"/>
      <c r="BW41" s="29"/>
      <c r="BX41" s="29"/>
      <c r="BY41" s="29"/>
    </row>
    <row r="42" spans="1:101">
      <c r="A42" s="16" t="s">
        <v>144</v>
      </c>
      <c r="B42" s="16">
        <f>COUNT(F42:DD42)</f>
        <v>22</v>
      </c>
      <c r="C42" s="27">
        <f>AVERAGE(F42:DD42)</f>
        <v>0.778510019240019</v>
      </c>
      <c r="D42" s="27">
        <f>MAX(F42:DD42)</f>
        <v>0.8981</v>
      </c>
      <c r="E42" s="28">
        <f>STDEV(F42:DD42)</f>
        <v>0.0703032520555602</v>
      </c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4"/>
      <c r="Q42" s="29"/>
      <c r="R42" s="29"/>
      <c r="S42" s="29"/>
      <c r="T42" s="29"/>
      <c r="U42" s="29"/>
      <c r="V42" s="29"/>
      <c r="W42" s="29"/>
      <c r="X42" s="29"/>
      <c r="Y42" s="24"/>
      <c r="Z42" s="29"/>
      <c r="AA42" s="29"/>
      <c r="AB42" s="29"/>
      <c r="AC42" s="29"/>
      <c r="AD42" s="29"/>
      <c r="AE42" s="29"/>
      <c r="AF42" s="29"/>
      <c r="AG42" s="29"/>
      <c r="AH42" s="24"/>
      <c r="AI42" s="29"/>
      <c r="AJ42" s="29"/>
      <c r="AK42" s="29"/>
      <c r="AL42" s="29"/>
      <c r="AM42" s="29"/>
      <c r="AN42" s="29"/>
      <c r="AO42" s="29"/>
      <c r="AP42" s="29"/>
      <c r="AQ42" s="29"/>
      <c r="AR42" s="24"/>
      <c r="AS42" s="29"/>
      <c r="AT42" s="29"/>
      <c r="AU42" s="29"/>
      <c r="AV42" s="29"/>
      <c r="AW42" s="29"/>
      <c r="AX42" s="29"/>
      <c r="AY42" s="29"/>
      <c r="AZ42" s="29"/>
      <c r="BA42" s="24"/>
      <c r="BB42" s="29"/>
      <c r="BC42" s="29"/>
      <c r="BD42" s="29"/>
      <c r="BE42" s="29"/>
      <c r="BF42" s="29"/>
      <c r="BG42" s="29"/>
      <c r="BH42" s="29"/>
      <c r="BI42" s="29"/>
      <c r="BJ42" s="24"/>
      <c r="BK42" s="14">
        <v>0.754</v>
      </c>
      <c r="BL42" s="14">
        <v>0.796190476190476</v>
      </c>
      <c r="BM42" s="14">
        <v>0.79143</v>
      </c>
      <c r="BN42" s="14">
        <v>0.82857</v>
      </c>
      <c r="BO42" s="20">
        <v>0.76</v>
      </c>
      <c r="BP42" s="20">
        <v>0.70571</v>
      </c>
      <c r="BQ42" s="18">
        <v>0.818518518518519</v>
      </c>
      <c r="BR42" s="18"/>
      <c r="BS42" s="32"/>
      <c r="BT42" s="14">
        <v>0.58952</v>
      </c>
      <c r="BU42" s="14"/>
      <c r="BV42" s="18">
        <v>0.803809523809524</v>
      </c>
      <c r="BW42" s="18">
        <v>0.723809523809524</v>
      </c>
      <c r="BX42" s="18">
        <v>0.740952380952381</v>
      </c>
      <c r="CA42" s="17">
        <v>0.725</v>
      </c>
      <c r="CB42" s="14"/>
      <c r="CC42" s="17">
        <v>0.66762</v>
      </c>
      <c r="CD42" s="17">
        <v>0.75429</v>
      </c>
      <c r="CK42" s="14">
        <v>0.8181</v>
      </c>
      <c r="CL42" s="14"/>
      <c r="CM42" s="14"/>
      <c r="CN42" s="14">
        <v>0.8381</v>
      </c>
      <c r="CO42" s="14">
        <v>0.85048</v>
      </c>
      <c r="CP42" s="14">
        <v>0.86296</v>
      </c>
      <c r="CR42" s="12">
        <v>0.8981</v>
      </c>
      <c r="CS42" s="12"/>
      <c r="CT42" s="12"/>
      <c r="CU42" s="12">
        <v>0.83714</v>
      </c>
      <c r="CV42" s="12">
        <v>0.80667</v>
      </c>
      <c r="CW42" s="39">
        <v>0.75625</v>
      </c>
    </row>
    <row r="43" spans="1:88">
      <c r="A43" s="16" t="s">
        <v>145</v>
      </c>
      <c r="B43" s="16">
        <f>COUNT(F43:DD43)</f>
        <v>11</v>
      </c>
      <c r="C43" s="27">
        <f>AVERAGE(F43:DD43)</f>
        <v>0.772956753246753</v>
      </c>
      <c r="D43" s="27">
        <f>MAX(F43:DD43)</f>
        <v>0.90741</v>
      </c>
      <c r="E43" s="28">
        <f>STDEV(F43:DD43)</f>
        <v>0.107222847942281</v>
      </c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4"/>
      <c r="Q43" s="29"/>
      <c r="R43" s="29"/>
      <c r="S43" s="29"/>
      <c r="T43" s="29"/>
      <c r="U43" s="29"/>
      <c r="V43" s="29"/>
      <c r="W43" s="29"/>
      <c r="X43" s="29"/>
      <c r="Y43" s="24"/>
      <c r="Z43" s="29"/>
      <c r="AA43" s="29"/>
      <c r="AB43" s="29"/>
      <c r="AC43" s="29"/>
      <c r="AD43" s="29"/>
      <c r="AE43" s="29"/>
      <c r="AF43" s="29"/>
      <c r="AG43" s="29"/>
      <c r="AH43" s="24"/>
      <c r="AI43" s="29"/>
      <c r="AJ43" s="29"/>
      <c r="AK43" s="29"/>
      <c r="AL43" s="29"/>
      <c r="AM43" s="29"/>
      <c r="AN43" s="29"/>
      <c r="AO43" s="29"/>
      <c r="AP43" s="29"/>
      <c r="AQ43" s="29"/>
      <c r="AR43" s="24"/>
      <c r="AS43" s="29"/>
      <c r="AT43" s="29"/>
      <c r="AU43" s="29"/>
      <c r="AV43" s="29"/>
      <c r="AW43" s="29"/>
      <c r="AX43" s="29"/>
      <c r="AY43" s="29"/>
      <c r="AZ43" s="29"/>
      <c r="BA43" s="24"/>
      <c r="BB43" s="29"/>
      <c r="BC43" s="29"/>
      <c r="BD43" s="29"/>
      <c r="BE43" s="29"/>
      <c r="BF43" s="29"/>
      <c r="BG43" s="29"/>
      <c r="BH43" s="29"/>
      <c r="BI43" s="29"/>
      <c r="BJ43" s="24"/>
      <c r="BK43" s="29"/>
      <c r="BL43" s="29"/>
      <c r="BM43" s="29"/>
      <c r="BN43" s="29"/>
      <c r="BO43" s="29"/>
      <c r="BP43" s="29"/>
      <c r="BQ43" s="29"/>
      <c r="BR43" s="29"/>
      <c r="BS43" s="24"/>
      <c r="BT43" s="14"/>
      <c r="BU43" s="14">
        <v>0.77429</v>
      </c>
      <c r="BV43" s="18">
        <v>0.797142857142857</v>
      </c>
      <c r="BW43" s="18">
        <v>0.668571428571429</v>
      </c>
      <c r="BX43" s="18"/>
      <c r="BY43" s="19">
        <v>0.78056</v>
      </c>
      <c r="BZ43" s="32"/>
      <c r="CA43" s="17">
        <v>0.7</v>
      </c>
      <c r="CB43" s="14"/>
      <c r="CC43" s="17">
        <v>0.52381</v>
      </c>
      <c r="CD43" s="17">
        <v>0.81238</v>
      </c>
      <c r="CE43" s="17"/>
      <c r="CF43" s="14">
        <v>0.84762</v>
      </c>
      <c r="CG43" s="17">
        <v>0.83241</v>
      </c>
      <c r="CH43" s="17">
        <v>0.85833</v>
      </c>
      <c r="CI43" s="17"/>
      <c r="CJ43" s="32">
        <v>0.90741</v>
      </c>
    </row>
    <row r="44" spans="1:76">
      <c r="A44" s="16" t="s">
        <v>146</v>
      </c>
      <c r="B44" s="16">
        <f>COUNT(F44:DD44)</f>
        <v>7</v>
      </c>
      <c r="C44" s="27">
        <f>AVERAGE(F44:DD44)</f>
        <v>0.771129319727891</v>
      </c>
      <c r="D44" s="27">
        <f>MAX(F44:DD44)</f>
        <v>0.87238</v>
      </c>
      <c r="E44" s="28">
        <f>STDEV(F44:DD44)</f>
        <v>0.0577380470560147</v>
      </c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4"/>
      <c r="Q44" s="29"/>
      <c r="R44" s="29"/>
      <c r="S44" s="29"/>
      <c r="T44" s="29"/>
      <c r="U44" s="29"/>
      <c r="V44" s="29"/>
      <c r="W44" s="29"/>
      <c r="X44" s="29"/>
      <c r="Y44" s="24"/>
      <c r="Z44" s="29"/>
      <c r="AA44" s="29"/>
      <c r="AB44" s="29"/>
      <c r="AC44" s="29"/>
      <c r="AD44" s="29"/>
      <c r="AE44" s="29"/>
      <c r="AF44" s="29"/>
      <c r="AG44" s="29"/>
      <c r="AH44" s="24"/>
      <c r="AI44" s="29"/>
      <c r="AJ44" s="29"/>
      <c r="AK44" s="29"/>
      <c r="AL44" s="29"/>
      <c r="AM44" s="29"/>
      <c r="AN44" s="29"/>
      <c r="AO44" s="29"/>
      <c r="AP44" s="29"/>
      <c r="AQ44" s="29"/>
      <c r="AR44" s="24"/>
      <c r="AS44" s="14">
        <v>0.718095238095238</v>
      </c>
      <c r="AT44" s="14"/>
      <c r="AU44" s="14">
        <v>0.8181</v>
      </c>
      <c r="AV44" s="14">
        <v>0.87238</v>
      </c>
      <c r="AW44" s="14">
        <v>0.70476</v>
      </c>
      <c r="AX44" s="18"/>
      <c r="AY44" s="18"/>
      <c r="AZ44" s="18"/>
      <c r="BA44" s="32"/>
      <c r="BB44" s="14">
        <v>0.76286</v>
      </c>
      <c r="BC44" s="14"/>
      <c r="BD44" s="14">
        <v>0.76571</v>
      </c>
      <c r="BE44" s="14">
        <v>0.756</v>
      </c>
      <c r="BF44" s="29"/>
      <c r="BG44" s="29"/>
      <c r="BH44" s="29"/>
      <c r="BI44" s="29"/>
      <c r="BJ44" s="24"/>
      <c r="BK44" s="29"/>
      <c r="BL44" s="29"/>
      <c r="BM44" s="29"/>
      <c r="BN44" s="29"/>
      <c r="BO44" s="29"/>
      <c r="BP44" s="29"/>
      <c r="BQ44" s="29"/>
      <c r="BR44" s="29"/>
      <c r="BS44" s="24"/>
      <c r="BT44" s="29"/>
      <c r="BU44" s="29"/>
      <c r="BV44" s="29"/>
      <c r="BW44" s="29"/>
      <c r="BX44" s="29"/>
    </row>
    <row r="45" spans="1:91">
      <c r="A45" s="16" t="s">
        <v>147</v>
      </c>
      <c r="B45" s="16">
        <f>COUNT(F45:DD45)</f>
        <v>15</v>
      </c>
      <c r="C45" s="27">
        <f>AVERAGE(F45:DD45)</f>
        <v>0.767723333333333</v>
      </c>
      <c r="D45" s="27">
        <f>MAX(F45:DD45)</f>
        <v>0.87905</v>
      </c>
      <c r="E45" s="28">
        <f>STDEV(F45:DD45)</f>
        <v>0.0671806838380824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4"/>
      <c r="Q45" s="29"/>
      <c r="R45" s="29"/>
      <c r="S45" s="29"/>
      <c r="T45" s="29"/>
      <c r="U45" s="29"/>
      <c r="V45" s="29"/>
      <c r="W45" s="29"/>
      <c r="X45" s="29"/>
      <c r="Y45" s="24"/>
      <c r="Z45" s="29"/>
      <c r="AA45" s="29"/>
      <c r="AB45" s="29"/>
      <c r="AC45" s="29"/>
      <c r="AD45" s="29"/>
      <c r="AE45" s="29"/>
      <c r="AF45" s="29"/>
      <c r="AG45" s="29"/>
      <c r="AH45" s="24"/>
      <c r="AI45" s="29"/>
      <c r="AJ45" s="29"/>
      <c r="AK45" s="29"/>
      <c r="AL45" s="29"/>
      <c r="AM45" s="29"/>
      <c r="AN45" s="29"/>
      <c r="AO45" s="29"/>
      <c r="AP45" s="29"/>
      <c r="AQ45" s="29"/>
      <c r="AR45" s="24"/>
      <c r="AS45" s="14"/>
      <c r="AT45" s="14">
        <v>0.739</v>
      </c>
      <c r="AU45" s="14">
        <v>0.80286</v>
      </c>
      <c r="AV45" s="14">
        <v>0.76</v>
      </c>
      <c r="AW45" s="14">
        <v>0.8019</v>
      </c>
      <c r="AX45" s="14"/>
      <c r="AY45" s="14"/>
      <c r="AZ45" s="14"/>
      <c r="BA45" s="32"/>
      <c r="BB45" s="14">
        <v>0.75429</v>
      </c>
      <c r="BC45" s="14"/>
      <c r="BD45" s="14">
        <v>0.84476</v>
      </c>
      <c r="BE45" s="14">
        <v>0.861</v>
      </c>
      <c r="BF45" s="18"/>
      <c r="BG45" s="14">
        <v>0.73056</v>
      </c>
      <c r="BH45" s="29"/>
      <c r="BI45" s="29"/>
      <c r="BJ45" s="24"/>
      <c r="BK45" s="14">
        <v>0.794</v>
      </c>
      <c r="BL45" s="29"/>
      <c r="BM45" s="29"/>
      <c r="BN45" s="29"/>
      <c r="BO45" s="29"/>
      <c r="BP45" s="29"/>
      <c r="BQ45" s="29"/>
      <c r="BR45" s="29"/>
      <c r="BS45" s="24"/>
      <c r="BT45" s="29"/>
      <c r="BU45" s="29"/>
      <c r="BV45" s="29"/>
      <c r="BW45" s="29"/>
      <c r="BX45" s="29"/>
      <c r="BY45" s="29"/>
      <c r="BZ45" s="24"/>
      <c r="CA45" s="17">
        <v>0.757</v>
      </c>
      <c r="CB45" s="14"/>
      <c r="CC45" s="17">
        <v>0.77143</v>
      </c>
      <c r="CD45" s="17">
        <v>0.71238</v>
      </c>
      <c r="CE45" s="17">
        <v>0.68095</v>
      </c>
      <c r="CL45" s="14">
        <v>0.62667</v>
      </c>
      <c r="CM45" s="14">
        <v>0.87905</v>
      </c>
    </row>
    <row r="46" spans="1:77">
      <c r="A46" s="16" t="s">
        <v>148</v>
      </c>
      <c r="B46" s="16">
        <f>COUNT(F46:DD46)</f>
        <v>10</v>
      </c>
      <c r="C46" s="27">
        <f>AVERAGE(F46:DD46)</f>
        <v>0.764272047619048</v>
      </c>
      <c r="D46" s="27">
        <f>MAX(F46:DD46)</f>
        <v>0.820952380952381</v>
      </c>
      <c r="E46" s="28">
        <f>STDEV(F46:DD46)</f>
        <v>0.0422232485619679</v>
      </c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4"/>
      <c r="Q46" s="29"/>
      <c r="R46" s="29"/>
      <c r="S46" s="29"/>
      <c r="T46" s="29"/>
      <c r="U46" s="29"/>
      <c r="V46" s="29"/>
      <c r="W46" s="29"/>
      <c r="X46" s="29"/>
      <c r="Y46" s="24"/>
      <c r="Z46" s="29"/>
      <c r="AA46" s="29"/>
      <c r="AB46" s="29"/>
      <c r="AC46" s="29"/>
      <c r="AD46" s="29"/>
      <c r="AE46" s="29"/>
      <c r="AF46" s="29"/>
      <c r="AG46" s="29"/>
      <c r="AH46" s="24"/>
      <c r="AI46" s="29"/>
      <c r="AJ46" s="29"/>
      <c r="AK46" s="29"/>
      <c r="AL46" s="29"/>
      <c r="AM46" s="29"/>
      <c r="AN46" s="29"/>
      <c r="AO46" s="29"/>
      <c r="AP46" s="29"/>
      <c r="AQ46" s="29"/>
      <c r="AR46" s="24"/>
      <c r="AS46" s="14">
        <v>0.755238095238095</v>
      </c>
      <c r="AT46" s="14"/>
      <c r="AU46" s="14">
        <v>0.67524</v>
      </c>
      <c r="AV46" s="14">
        <v>0.75143</v>
      </c>
      <c r="AW46" s="14">
        <v>0.77143</v>
      </c>
      <c r="AX46" s="14"/>
      <c r="AY46" s="14"/>
      <c r="AZ46" s="14"/>
      <c r="BA46" s="32"/>
      <c r="BB46" s="29"/>
      <c r="BC46" s="29"/>
      <c r="BD46" s="29"/>
      <c r="BE46" s="29"/>
      <c r="BF46" s="29"/>
      <c r="BG46" s="29"/>
      <c r="BH46" s="29"/>
      <c r="BI46" s="29"/>
      <c r="BJ46" s="24"/>
      <c r="BK46" s="14">
        <v>0.817</v>
      </c>
      <c r="BL46" s="14">
        <v>0.820952380952381</v>
      </c>
      <c r="BM46" s="14">
        <v>0.72952</v>
      </c>
      <c r="BN46" s="14">
        <v>0.78</v>
      </c>
      <c r="BO46" s="20">
        <v>0.75905</v>
      </c>
      <c r="BP46" s="20">
        <v>0.78286</v>
      </c>
      <c r="BQ46" s="29"/>
      <c r="BR46" s="29"/>
      <c r="BS46" s="24"/>
      <c r="BT46" s="29"/>
      <c r="BU46" s="29"/>
      <c r="BV46" s="29"/>
      <c r="BW46" s="29"/>
      <c r="BX46" s="29"/>
      <c r="BY46" s="29"/>
    </row>
    <row r="47" spans="1:108">
      <c r="A47" s="16" t="s">
        <v>149</v>
      </c>
      <c r="B47" s="16">
        <f>COUNT(F47:DD47)</f>
        <v>17</v>
      </c>
      <c r="C47" s="27">
        <f>AVERAGE(F47:DD47)</f>
        <v>0.76416787114846</v>
      </c>
      <c r="D47" s="27">
        <f>MAX(F47:DD47)</f>
        <v>0.84095</v>
      </c>
      <c r="E47" s="28">
        <f>STDEV(F47:DD47)</f>
        <v>0.0586402919071206</v>
      </c>
      <c r="F47" s="29"/>
      <c r="BX47" s="2"/>
      <c r="BY47" s="3"/>
      <c r="BZ47" s="36"/>
      <c r="CA47" s="2"/>
      <c r="CB47" s="14">
        <v>0.773</v>
      </c>
      <c r="CC47" s="17">
        <v>0.67333</v>
      </c>
      <c r="CD47" s="17">
        <v>0.84095</v>
      </c>
      <c r="CE47" s="17">
        <v>0.66095</v>
      </c>
      <c r="CF47" s="14">
        <v>0.82381</v>
      </c>
      <c r="CG47" s="17"/>
      <c r="CH47" s="17">
        <v>0.81111</v>
      </c>
      <c r="CI47" s="17">
        <v>0.76389</v>
      </c>
      <c r="CJ47" s="37"/>
      <c r="CK47" s="14">
        <v>0.66381</v>
      </c>
      <c r="CL47" s="14"/>
      <c r="CM47" s="14">
        <v>0.76762</v>
      </c>
      <c r="CN47" s="14">
        <v>0.69429</v>
      </c>
      <c r="CO47" s="14">
        <v>0.80667</v>
      </c>
      <c r="CS47" s="11">
        <v>0.80952</v>
      </c>
      <c r="CT47" s="11">
        <v>0.81143</v>
      </c>
      <c r="CU47" s="11"/>
      <c r="CV47" s="11">
        <v>0.78952</v>
      </c>
      <c r="CX47" s="11">
        <v>0.77143</v>
      </c>
      <c r="CY47" s="11"/>
      <c r="CZ47" s="11">
        <v>0.800952380952381</v>
      </c>
      <c r="DA47" s="11"/>
      <c r="DB47" s="11">
        <v>0.728571428571429</v>
      </c>
      <c r="DC47" s="11"/>
      <c r="DD47" s="11"/>
    </row>
    <row r="48" spans="1:77">
      <c r="A48" s="16" t="s">
        <v>150</v>
      </c>
      <c r="B48" s="16">
        <f>COUNT(F48:DD48)</f>
        <v>1</v>
      </c>
      <c r="C48" s="27">
        <f>AVERAGE(F48:DD48)</f>
        <v>0.7619</v>
      </c>
      <c r="D48" s="27">
        <f>MAX(F48:DD48)</f>
        <v>0.7619</v>
      </c>
      <c r="E48" s="28" t="e">
        <f>STDEV(F48:DD48)</f>
        <v>#DIV/0!</v>
      </c>
      <c r="F48" s="14">
        <v>0.7619</v>
      </c>
      <c r="G48" s="14"/>
      <c r="H48" s="14"/>
      <c r="I48" s="14"/>
      <c r="J48" s="14"/>
      <c r="K48" s="14"/>
      <c r="L48" s="14"/>
      <c r="M48" s="14"/>
      <c r="N48" s="14"/>
      <c r="O48" s="14"/>
      <c r="P48" s="32"/>
      <c r="Q48" s="29"/>
      <c r="R48" s="29"/>
      <c r="S48" s="29"/>
      <c r="T48" s="29"/>
      <c r="U48" s="29"/>
      <c r="V48" s="29"/>
      <c r="W48" s="29"/>
      <c r="X48" s="29"/>
      <c r="Y48" s="24"/>
      <c r="Z48" s="29"/>
      <c r="AA48" s="29"/>
      <c r="AB48" s="29"/>
      <c r="AC48" s="29"/>
      <c r="AD48" s="29"/>
      <c r="AE48" s="29"/>
      <c r="AF48" s="29"/>
      <c r="AG48" s="29"/>
      <c r="AH48" s="24"/>
      <c r="AI48" s="29"/>
      <c r="AJ48" s="29"/>
      <c r="AK48" s="29"/>
      <c r="AL48" s="29"/>
      <c r="AM48" s="29"/>
      <c r="AN48" s="29"/>
      <c r="AO48" s="29"/>
      <c r="AP48" s="29"/>
      <c r="AQ48" s="29"/>
      <c r="AR48" s="24"/>
      <c r="AS48" s="29"/>
      <c r="AT48" s="29"/>
      <c r="AU48" s="29"/>
      <c r="AV48" s="29"/>
      <c r="AW48" s="29"/>
      <c r="AX48" s="29"/>
      <c r="AY48" s="29"/>
      <c r="AZ48" s="29"/>
      <c r="BA48" s="24"/>
      <c r="BB48" s="29"/>
      <c r="BC48" s="29"/>
      <c r="BD48" s="29"/>
      <c r="BE48" s="29"/>
      <c r="BF48" s="29"/>
      <c r="BG48" s="29"/>
      <c r="BH48" s="29"/>
      <c r="BI48" s="29"/>
      <c r="BJ48" s="24"/>
      <c r="BK48" s="29"/>
      <c r="BL48" s="29"/>
      <c r="BM48" s="29"/>
      <c r="BN48" s="29"/>
      <c r="BO48" s="29"/>
      <c r="BP48" s="29"/>
      <c r="BQ48" s="29"/>
      <c r="BR48" s="29"/>
      <c r="BS48" s="24"/>
      <c r="BT48" s="29"/>
      <c r="BU48" s="29"/>
      <c r="BV48" s="29"/>
      <c r="BW48" s="29"/>
      <c r="BX48" s="29"/>
      <c r="BY48" s="29"/>
    </row>
    <row r="49" spans="1:77">
      <c r="A49" s="16" t="s">
        <v>151</v>
      </c>
      <c r="B49" s="16">
        <f>COUNT(F49:DD49)</f>
        <v>5</v>
      </c>
      <c r="C49" s="27">
        <f>AVERAGE(F49:DD49)</f>
        <v>0.759844380952381</v>
      </c>
      <c r="D49" s="27">
        <f>MAX(F49:DD49)</f>
        <v>0.79636</v>
      </c>
      <c r="E49" s="28">
        <f>STDEV(F49:DD49)</f>
        <v>0.0322916176605291</v>
      </c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4"/>
      <c r="Q49" s="14">
        <v>0.77905</v>
      </c>
      <c r="R49" s="14"/>
      <c r="S49" s="18"/>
      <c r="T49" s="18"/>
      <c r="U49" s="18"/>
      <c r="V49" s="18"/>
      <c r="W49" s="18"/>
      <c r="X49" s="14"/>
      <c r="Y49" s="32"/>
      <c r="Z49" s="14">
        <v>0.79636</v>
      </c>
      <c r="AA49" s="14"/>
      <c r="AB49" s="20">
        <v>0.75905</v>
      </c>
      <c r="AC49" s="29"/>
      <c r="AD49" s="29"/>
      <c r="AE49" s="29"/>
      <c r="AF49" s="29"/>
      <c r="AG49" s="29"/>
      <c r="AH49" s="24"/>
      <c r="AI49" s="29"/>
      <c r="AJ49" s="29"/>
      <c r="AK49" s="29"/>
      <c r="AL49" s="29"/>
      <c r="AM49" s="29"/>
      <c r="AN49" s="29"/>
      <c r="AO49" s="29"/>
      <c r="AP49" s="29"/>
      <c r="AQ49" s="29"/>
      <c r="AR49" s="24"/>
      <c r="AS49" s="14">
        <v>0.71047619047619</v>
      </c>
      <c r="AT49" s="29"/>
      <c r="AU49" s="29"/>
      <c r="AV49" s="29"/>
      <c r="AW49" s="29"/>
      <c r="AX49" s="29"/>
      <c r="AY49" s="29"/>
      <c r="AZ49" s="29"/>
      <c r="BA49" s="24"/>
      <c r="BB49" s="29"/>
      <c r="BC49" s="14">
        <v>0.754285714285714</v>
      </c>
      <c r="BD49" s="29"/>
      <c r="BE49" s="29"/>
      <c r="BF49" s="29"/>
      <c r="BG49" s="29"/>
      <c r="BH49" s="29"/>
      <c r="BI49" s="29"/>
      <c r="BJ49" s="24"/>
      <c r="BK49" s="29"/>
      <c r="BL49" s="29"/>
      <c r="BM49" s="29"/>
      <c r="BN49" s="29"/>
      <c r="BO49" s="29"/>
      <c r="BP49" s="29"/>
      <c r="BQ49" s="29"/>
      <c r="BR49" s="29"/>
      <c r="BS49" s="24"/>
      <c r="BT49" s="29"/>
      <c r="BU49" s="29"/>
      <c r="BV49" s="29"/>
      <c r="BW49" s="29"/>
      <c r="BX49" s="29"/>
      <c r="BY49" s="29"/>
    </row>
    <row r="50" spans="1:77">
      <c r="A50" s="16" t="s">
        <v>152</v>
      </c>
      <c r="B50" s="16">
        <f>COUNT(F50:DD50)</f>
        <v>19</v>
      </c>
      <c r="C50" s="27">
        <f>AVERAGE(F50:DD50)</f>
        <v>0.759797268170426</v>
      </c>
      <c r="D50" s="27">
        <f>MAX(F50:DD50)</f>
        <v>0.85714</v>
      </c>
      <c r="E50" s="28">
        <f>STDEV(F50:DD50)</f>
        <v>0.0674817981102052</v>
      </c>
      <c r="F50" s="14"/>
      <c r="G50" s="14">
        <v>0.7381</v>
      </c>
      <c r="H50" s="14"/>
      <c r="I50" s="14"/>
      <c r="J50" s="14"/>
      <c r="K50" s="14"/>
      <c r="L50" s="14"/>
      <c r="M50" s="14"/>
      <c r="N50" s="14"/>
      <c r="O50" s="14"/>
      <c r="P50" s="32"/>
      <c r="Q50" s="14">
        <v>0.71714</v>
      </c>
      <c r="R50" s="14"/>
      <c r="S50" s="20">
        <v>0.80286</v>
      </c>
      <c r="T50" s="14"/>
      <c r="U50" s="20">
        <v>0.79238</v>
      </c>
      <c r="V50" s="29"/>
      <c r="W50" s="29"/>
      <c r="X50" s="29"/>
      <c r="Y50" s="24"/>
      <c r="Z50" s="14">
        <v>0.77182</v>
      </c>
      <c r="AA50" s="14"/>
      <c r="AB50" s="20">
        <v>0.77143</v>
      </c>
      <c r="AC50" s="20">
        <v>0.81</v>
      </c>
      <c r="AD50" s="29"/>
      <c r="AE50" s="29"/>
      <c r="AF50" s="29"/>
      <c r="AG50" s="29"/>
      <c r="AH50" s="24"/>
      <c r="AI50" s="14">
        <v>0.7781</v>
      </c>
      <c r="AJ50" s="14"/>
      <c r="AK50" s="14">
        <v>0.73333</v>
      </c>
      <c r="AL50" s="14">
        <v>0.58762</v>
      </c>
      <c r="AM50" s="14">
        <v>0.82476</v>
      </c>
      <c r="AN50" s="29"/>
      <c r="AO50" s="29"/>
      <c r="AP50" s="29"/>
      <c r="AQ50" s="29"/>
      <c r="AR50" s="24"/>
      <c r="AS50" s="14">
        <v>0.835238095238095</v>
      </c>
      <c r="AT50" s="14"/>
      <c r="AU50" s="14">
        <v>0.78</v>
      </c>
      <c r="AV50" s="14">
        <v>0.80095</v>
      </c>
      <c r="AW50" s="14">
        <v>0.73333</v>
      </c>
      <c r="AX50" s="29"/>
      <c r="AY50" s="29"/>
      <c r="AZ50" s="29"/>
      <c r="BA50" s="24"/>
      <c r="BB50" s="14">
        <v>0.78095</v>
      </c>
      <c r="BC50" s="14"/>
      <c r="BD50" s="14">
        <v>0.85714</v>
      </c>
      <c r="BE50" s="14">
        <v>0.639</v>
      </c>
      <c r="BF50" s="14">
        <v>0.682</v>
      </c>
      <c r="BG50" s="29"/>
      <c r="BH50" s="29"/>
      <c r="BI50" s="29"/>
      <c r="BJ50" s="24"/>
      <c r="BK50" s="29"/>
      <c r="BL50" s="29"/>
      <c r="BM50" s="29"/>
      <c r="BN50" s="29"/>
      <c r="BO50" s="29"/>
      <c r="BP50" s="29"/>
      <c r="BQ50" s="29"/>
      <c r="BR50" s="29"/>
      <c r="BS50" s="24"/>
      <c r="BT50" s="29"/>
      <c r="BU50" s="29"/>
      <c r="BV50" s="29"/>
      <c r="BW50" s="29"/>
      <c r="BX50" s="29"/>
      <c r="BY50" s="29"/>
    </row>
    <row r="51" spans="1:101">
      <c r="A51" s="16" t="s">
        <v>153</v>
      </c>
      <c r="B51" s="16">
        <f>COUNT(F51:DD51)</f>
        <v>10</v>
      </c>
      <c r="C51" s="27">
        <f>AVERAGE(F51:DD51)</f>
        <v>0.753329571428571</v>
      </c>
      <c r="D51" s="27">
        <f>MAX(F51:DD51)</f>
        <v>0.9463</v>
      </c>
      <c r="E51" s="28">
        <f>STDEV(F51:DD51)</f>
        <v>0.202576880099983</v>
      </c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4"/>
      <c r="Q51" s="29"/>
      <c r="R51" s="29"/>
      <c r="S51" s="29"/>
      <c r="T51" s="29"/>
      <c r="U51" s="29"/>
      <c r="V51" s="29"/>
      <c r="W51" s="29"/>
      <c r="X51" s="29"/>
      <c r="Y51" s="24"/>
      <c r="Z51" s="29"/>
      <c r="AA51" s="29"/>
      <c r="AB51" s="29"/>
      <c r="AC51" s="29"/>
      <c r="AD51" s="29"/>
      <c r="AE51" s="29"/>
      <c r="AF51" s="29"/>
      <c r="AG51" s="29"/>
      <c r="AH51" s="24"/>
      <c r="AI51" s="29"/>
      <c r="AJ51" s="29"/>
      <c r="AK51" s="29"/>
      <c r="AL51" s="29"/>
      <c r="AM51" s="29"/>
      <c r="AN51" s="29"/>
      <c r="AO51" s="29"/>
      <c r="AP51" s="29"/>
      <c r="AQ51" s="29"/>
      <c r="AR51" s="24"/>
      <c r="AS51" s="14">
        <v>0.774285714285714</v>
      </c>
      <c r="AT51" s="14"/>
      <c r="AU51" s="14">
        <v>0.28857</v>
      </c>
      <c r="AV51" s="14"/>
      <c r="AW51" s="14"/>
      <c r="AX51" s="14"/>
      <c r="AY51" s="14"/>
      <c r="AZ51" s="14"/>
      <c r="BA51" s="32"/>
      <c r="BB51" s="14">
        <v>0.81905</v>
      </c>
      <c r="BC51" s="14"/>
      <c r="BD51" s="14">
        <v>0.76571</v>
      </c>
      <c r="BE51" s="14">
        <v>0.811</v>
      </c>
      <c r="BF51" s="14">
        <v>0.516</v>
      </c>
      <c r="BG51" s="29"/>
      <c r="BH51" s="29"/>
      <c r="BI51" s="29"/>
      <c r="BJ51" s="24"/>
      <c r="BK51" s="29"/>
      <c r="BL51" s="29"/>
      <c r="BM51" s="29"/>
      <c r="BN51" s="29"/>
      <c r="BO51" s="29"/>
      <c r="BP51" s="29"/>
      <c r="BQ51" s="29"/>
      <c r="BR51" s="29"/>
      <c r="BS51" s="24"/>
      <c r="BT51" s="29"/>
      <c r="BU51" s="29"/>
      <c r="BV51" s="29"/>
      <c r="BW51" s="29"/>
      <c r="BX51" s="29"/>
      <c r="BY51" s="29"/>
      <c r="BZ51" s="24"/>
      <c r="CR51" s="11">
        <v>0.93143</v>
      </c>
      <c r="CS51" s="11"/>
      <c r="CT51" s="11"/>
      <c r="CU51" s="11">
        <v>0.88857</v>
      </c>
      <c r="CV51" s="11">
        <v>0.79238</v>
      </c>
      <c r="CW51" s="39">
        <v>0.9463</v>
      </c>
    </row>
    <row r="52" spans="1:58">
      <c r="A52" s="16" t="s">
        <v>154</v>
      </c>
      <c r="B52" s="16">
        <f>COUNT(F52:DD52)</f>
        <v>4</v>
      </c>
      <c r="C52" s="27">
        <f>AVERAGE(F52:DD52)</f>
        <v>0.751585</v>
      </c>
      <c r="D52" s="27">
        <f>MAX(F52:DD52)</f>
        <v>0.84286</v>
      </c>
      <c r="E52" s="28">
        <f>STDEV(F52:DD52)</f>
        <v>0.159728687780248</v>
      </c>
      <c r="BB52" s="14">
        <v>0.81048</v>
      </c>
      <c r="BC52" s="14"/>
      <c r="BD52" s="14">
        <v>0.84286</v>
      </c>
      <c r="BE52" s="14">
        <v>0.513</v>
      </c>
      <c r="BF52" s="14">
        <v>0.84</v>
      </c>
    </row>
    <row r="53" spans="1:77">
      <c r="A53" s="16" t="s">
        <v>155</v>
      </c>
      <c r="B53" s="16">
        <f>COUNT(F53:DD53)</f>
        <v>17</v>
      </c>
      <c r="C53" s="27">
        <f>AVERAGE(F53:DD53)</f>
        <v>0.750523725490196</v>
      </c>
      <c r="D53" s="27">
        <f>MAX(F53:DD53)</f>
        <v>0.916</v>
      </c>
      <c r="E53" s="28">
        <f>STDEV(F53:DD53)</f>
        <v>0.108931805106339</v>
      </c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4"/>
      <c r="Q53" s="29"/>
      <c r="R53" s="29"/>
      <c r="S53" s="29"/>
      <c r="T53" s="29"/>
      <c r="U53" s="29"/>
      <c r="V53" s="29"/>
      <c r="W53" s="29"/>
      <c r="X53" s="29"/>
      <c r="Y53" s="24"/>
      <c r="Z53" s="14">
        <v>0.69818</v>
      </c>
      <c r="AA53" s="14">
        <v>0.56</v>
      </c>
      <c r="AB53" s="18"/>
      <c r="AC53" s="18"/>
      <c r="AD53" s="18"/>
      <c r="AE53" s="14"/>
      <c r="AF53" s="14"/>
      <c r="AG53" s="14"/>
      <c r="AH53" s="32"/>
      <c r="AI53" s="14">
        <v>0.5181</v>
      </c>
      <c r="AJ53" s="14"/>
      <c r="AK53" s="14">
        <v>0.67048</v>
      </c>
      <c r="AL53" s="29"/>
      <c r="AM53" s="29"/>
      <c r="AN53" s="29"/>
      <c r="AO53" s="29"/>
      <c r="AP53" s="29"/>
      <c r="AQ53" s="29"/>
      <c r="AR53" s="24"/>
      <c r="AS53" s="14">
        <v>0.806666666666667</v>
      </c>
      <c r="AT53" s="29"/>
      <c r="AU53" s="29"/>
      <c r="AV53" s="29"/>
      <c r="AW53" s="29"/>
      <c r="AX53" s="29"/>
      <c r="AY53" s="29"/>
      <c r="AZ53" s="29"/>
      <c r="BA53" s="24"/>
      <c r="BB53" s="14">
        <v>0.8181</v>
      </c>
      <c r="BC53" s="14"/>
      <c r="BD53" s="14">
        <v>0.80286</v>
      </c>
      <c r="BE53" s="14">
        <v>0.748</v>
      </c>
      <c r="BF53" s="14">
        <v>0.626</v>
      </c>
      <c r="BG53" s="29"/>
      <c r="BH53" s="29"/>
      <c r="BI53" s="29"/>
      <c r="BJ53" s="24"/>
      <c r="BK53" s="14">
        <v>0.805</v>
      </c>
      <c r="BL53" s="14"/>
      <c r="BM53" s="14">
        <v>0.78286</v>
      </c>
      <c r="BN53" s="14">
        <v>0.7619</v>
      </c>
      <c r="BO53" s="20">
        <v>0.72857</v>
      </c>
      <c r="BP53" s="20">
        <v>0.88762</v>
      </c>
      <c r="BQ53" s="14">
        <v>0.866666666666667</v>
      </c>
      <c r="BR53" s="14">
        <v>0.916</v>
      </c>
      <c r="BS53" s="24"/>
      <c r="BT53" s="14">
        <v>0.7619</v>
      </c>
      <c r="BU53" s="29"/>
      <c r="BV53" s="29"/>
      <c r="BW53" s="29"/>
      <c r="BX53" s="29"/>
      <c r="BY53" s="29"/>
    </row>
    <row r="54" spans="1:76">
      <c r="A54" s="16" t="s">
        <v>156</v>
      </c>
      <c r="B54" s="16">
        <f>COUNT(F54:DD54)</f>
        <v>5</v>
      </c>
      <c r="C54" s="27">
        <f>AVERAGE(F54:DD54)</f>
        <v>0.746078</v>
      </c>
      <c r="D54" s="27">
        <f>MAX(F54:DD54)</f>
        <v>0.781</v>
      </c>
      <c r="E54" s="28">
        <f>STDEV(F54:DD54)</f>
        <v>0.0444491959432339</v>
      </c>
      <c r="F54" s="14">
        <v>0.67143</v>
      </c>
      <c r="G54" s="14"/>
      <c r="H54" s="18">
        <v>0.7581</v>
      </c>
      <c r="I54" s="18">
        <v>0.781</v>
      </c>
      <c r="J54" s="18">
        <v>0.777</v>
      </c>
      <c r="K54" s="18">
        <v>0.74286</v>
      </c>
      <c r="L54" s="14"/>
      <c r="M54" s="14"/>
      <c r="N54" s="14"/>
      <c r="O54" s="14"/>
      <c r="P54" s="32"/>
      <c r="Q54" s="29"/>
      <c r="R54" s="29"/>
      <c r="S54" s="29"/>
      <c r="T54" s="29"/>
      <c r="U54" s="29"/>
      <c r="V54" s="29"/>
      <c r="W54" s="29"/>
      <c r="X54" s="29"/>
      <c r="Y54" s="24"/>
      <c r="Z54" s="29"/>
      <c r="AA54" s="29"/>
      <c r="AB54" s="29"/>
      <c r="AC54" s="29"/>
      <c r="AD54" s="29"/>
      <c r="AE54" s="29"/>
      <c r="AF54" s="29"/>
      <c r="AG54" s="29"/>
      <c r="AH54" s="24"/>
      <c r="AI54" s="29"/>
      <c r="AJ54" s="29"/>
      <c r="AK54" s="29"/>
      <c r="AL54" s="29"/>
      <c r="AM54" s="29"/>
      <c r="AN54" s="29"/>
      <c r="AO54" s="29"/>
      <c r="AP54" s="29"/>
      <c r="AQ54" s="29"/>
      <c r="AR54" s="24"/>
      <c r="AS54" s="29"/>
      <c r="AT54" s="29"/>
      <c r="AU54" s="29"/>
      <c r="AV54" s="29"/>
      <c r="AW54" s="29"/>
      <c r="AX54" s="29"/>
      <c r="AY54" s="29"/>
      <c r="AZ54" s="29"/>
      <c r="BA54" s="24"/>
      <c r="BB54" s="29"/>
      <c r="BC54" s="29"/>
      <c r="BD54" s="29"/>
      <c r="BE54" s="29"/>
      <c r="BF54" s="29"/>
      <c r="BG54" s="29"/>
      <c r="BH54" s="29"/>
      <c r="BI54" s="29"/>
      <c r="BJ54" s="24"/>
      <c r="BK54" s="29"/>
      <c r="BL54" s="29"/>
      <c r="BM54" s="29"/>
      <c r="BN54" s="29"/>
      <c r="BO54" s="29"/>
      <c r="BP54" s="29"/>
      <c r="BQ54" s="29"/>
      <c r="BR54" s="29"/>
      <c r="BS54" s="24"/>
      <c r="BT54" s="29"/>
      <c r="BU54" s="29"/>
      <c r="BV54" s="29"/>
      <c r="BW54" s="29"/>
      <c r="BX54" s="29"/>
    </row>
    <row r="55" spans="1:101">
      <c r="A55" s="16" t="s">
        <v>157</v>
      </c>
      <c r="B55" s="16">
        <f>COUNT(F55:DD55)</f>
        <v>28</v>
      </c>
      <c r="C55" s="27">
        <f>AVERAGE(F55:DD55)</f>
        <v>0.743283605442177</v>
      </c>
      <c r="D55" s="27">
        <f>MAX(F55:DD55)</f>
        <v>0.92571</v>
      </c>
      <c r="E55" s="28">
        <f>STDEV(F55:DD55)</f>
        <v>0.145536459345582</v>
      </c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4"/>
      <c r="Q55" s="29"/>
      <c r="R55" s="29"/>
      <c r="S55" s="29"/>
      <c r="T55" s="29"/>
      <c r="U55" s="29"/>
      <c r="V55" s="29"/>
      <c r="W55" s="29"/>
      <c r="X55" s="29"/>
      <c r="Y55" s="24"/>
      <c r="Z55" s="29"/>
      <c r="AA55" s="29"/>
      <c r="AB55" s="29"/>
      <c r="AC55" s="29"/>
      <c r="AD55" s="29"/>
      <c r="AE55" s="29"/>
      <c r="AF55" s="29"/>
      <c r="AG55" s="29"/>
      <c r="AH55" s="24"/>
      <c r="AI55" s="29"/>
      <c r="AJ55" s="29"/>
      <c r="AK55" s="29"/>
      <c r="AL55" s="29"/>
      <c r="AM55" s="29"/>
      <c r="AN55" s="29"/>
      <c r="AO55" s="29"/>
      <c r="AP55" s="29"/>
      <c r="AQ55" s="29"/>
      <c r="AR55" s="24"/>
      <c r="AS55" s="29"/>
      <c r="AT55" s="29"/>
      <c r="AU55" s="29"/>
      <c r="AV55" s="29"/>
      <c r="AW55" s="29"/>
      <c r="AX55" s="29"/>
      <c r="AY55" s="29"/>
      <c r="AZ55" s="29"/>
      <c r="BA55" s="24"/>
      <c r="BB55" s="14"/>
      <c r="BC55" s="14">
        <v>0.682857142857143</v>
      </c>
      <c r="BD55" s="14"/>
      <c r="BE55" s="14"/>
      <c r="BF55" s="14"/>
      <c r="BG55" s="14"/>
      <c r="BH55" s="14"/>
      <c r="BI55" s="14"/>
      <c r="BJ55" s="32"/>
      <c r="BK55" s="14">
        <v>0.561</v>
      </c>
      <c r="BL55" s="14">
        <v>0.577142857142857</v>
      </c>
      <c r="BM55" s="14">
        <v>0.73905</v>
      </c>
      <c r="BN55" s="14">
        <v>0.70952</v>
      </c>
      <c r="BO55" s="20">
        <v>0.38</v>
      </c>
      <c r="BP55" s="20">
        <v>0.6219</v>
      </c>
      <c r="BQ55" s="29"/>
      <c r="BR55" s="29"/>
      <c r="BS55" s="24"/>
      <c r="BT55" s="14">
        <v>0.77429</v>
      </c>
      <c r="BU55" s="14"/>
      <c r="BV55" s="18">
        <v>0.817142857142857</v>
      </c>
      <c r="BW55" s="18">
        <v>0.828571428571429</v>
      </c>
      <c r="BX55" s="18">
        <v>0.826666666666667</v>
      </c>
      <c r="BY55" s="19">
        <v>0.86389</v>
      </c>
      <c r="BZ55" s="35">
        <v>0.86886</v>
      </c>
      <c r="CA55" s="17">
        <v>0.753</v>
      </c>
      <c r="CB55" s="14"/>
      <c r="CC55" s="17">
        <v>0.59048</v>
      </c>
      <c r="CD55" s="17">
        <v>0.82857</v>
      </c>
      <c r="CE55" s="17">
        <v>0.75238</v>
      </c>
      <c r="CF55" s="14">
        <v>0.6819</v>
      </c>
      <c r="CK55" s="14">
        <v>0.81429</v>
      </c>
      <c r="CL55" s="14"/>
      <c r="CM55" s="14">
        <v>0.80571</v>
      </c>
      <c r="CN55" s="14">
        <v>0.35238</v>
      </c>
      <c r="CO55" s="14">
        <v>0.81238</v>
      </c>
      <c r="CP55" s="14">
        <v>0.85741</v>
      </c>
      <c r="CR55" s="11">
        <v>0.80095</v>
      </c>
      <c r="CS55" s="11"/>
      <c r="CT55" s="11">
        <v>0.76</v>
      </c>
      <c r="CU55" s="11">
        <v>0.91524</v>
      </c>
      <c r="CV55" s="11">
        <v>0.92571</v>
      </c>
      <c r="CW55" s="39">
        <v>0.91065</v>
      </c>
    </row>
    <row r="56" spans="1:77">
      <c r="A56" s="16" t="s">
        <v>158</v>
      </c>
      <c r="B56" s="16">
        <f>COUNT(F56:DD56)</f>
        <v>1</v>
      </c>
      <c r="C56" s="27">
        <f>AVERAGE(F56:DD56)</f>
        <v>0.73524</v>
      </c>
      <c r="D56" s="27">
        <f>MAX(F56:DD56)</f>
        <v>0.73524</v>
      </c>
      <c r="E56" s="28" t="e">
        <f>STDEV(F56:DD56)</f>
        <v>#DIV/0!</v>
      </c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4"/>
      <c r="Q56" s="14">
        <v>0.73524</v>
      </c>
      <c r="R56" s="14"/>
      <c r="S56" s="18"/>
      <c r="T56" s="18"/>
      <c r="U56" s="18"/>
      <c r="V56" s="18"/>
      <c r="W56" s="14"/>
      <c r="X56" s="14"/>
      <c r="Y56" s="32"/>
      <c r="Z56" s="29"/>
      <c r="AA56" s="29"/>
      <c r="AB56" s="29"/>
      <c r="AC56" s="29"/>
      <c r="AD56" s="29"/>
      <c r="AE56" s="29"/>
      <c r="AF56" s="29"/>
      <c r="AG56" s="29"/>
      <c r="AH56" s="24"/>
      <c r="AI56" s="29"/>
      <c r="AJ56" s="29"/>
      <c r="AK56" s="29"/>
      <c r="AL56" s="29"/>
      <c r="AM56" s="29"/>
      <c r="AN56" s="29"/>
      <c r="AO56" s="29"/>
      <c r="AP56" s="29"/>
      <c r="AQ56" s="29"/>
      <c r="AR56" s="24"/>
      <c r="AS56" s="29"/>
      <c r="AT56" s="29"/>
      <c r="AU56" s="29"/>
      <c r="AV56" s="29"/>
      <c r="AW56" s="29"/>
      <c r="AX56" s="29"/>
      <c r="AY56" s="29"/>
      <c r="AZ56" s="29"/>
      <c r="BA56" s="24"/>
      <c r="BB56" s="29"/>
      <c r="BC56" s="29"/>
      <c r="BD56" s="29"/>
      <c r="BE56" s="29"/>
      <c r="BF56" s="29"/>
      <c r="BG56" s="29"/>
      <c r="BH56" s="29"/>
      <c r="BI56" s="29"/>
      <c r="BJ56" s="24"/>
      <c r="BK56" s="29"/>
      <c r="BL56" s="29"/>
      <c r="BM56" s="29"/>
      <c r="BN56" s="29"/>
      <c r="BO56" s="29"/>
      <c r="BP56" s="29"/>
      <c r="BQ56" s="29"/>
      <c r="BR56" s="29"/>
      <c r="BS56" s="24"/>
      <c r="BT56" s="29"/>
      <c r="BU56" s="29"/>
      <c r="BV56" s="29"/>
      <c r="BW56" s="29"/>
      <c r="BX56" s="29"/>
      <c r="BY56" s="29"/>
    </row>
    <row r="57" spans="1:96">
      <c r="A57" s="16" t="s">
        <v>159</v>
      </c>
      <c r="B57" s="16">
        <f>COUNT(F57:DD57)</f>
        <v>18</v>
      </c>
      <c r="C57" s="27">
        <f>AVERAGE(F57:DD57)</f>
        <v>0.732438756613757</v>
      </c>
      <c r="D57" s="27">
        <f>MAX(F57:DD57)</f>
        <v>0.84762</v>
      </c>
      <c r="E57" s="28">
        <f>STDEV(F57:DD57)</f>
        <v>0.095712761607239</v>
      </c>
      <c r="F57" s="14"/>
      <c r="G57" s="14">
        <v>0.66952</v>
      </c>
      <c r="H57" s="14"/>
      <c r="I57" s="14"/>
      <c r="J57" s="14"/>
      <c r="K57" s="14"/>
      <c r="L57" s="14"/>
      <c r="M57" s="14"/>
      <c r="N57" s="14"/>
      <c r="O57" s="14"/>
      <c r="P57" s="32"/>
      <c r="Q57" s="14">
        <v>0.74</v>
      </c>
      <c r="R57" s="14"/>
      <c r="S57" s="20">
        <v>0.84571</v>
      </c>
      <c r="T57" s="20">
        <v>0.75524</v>
      </c>
      <c r="U57" s="20">
        <v>0.78857</v>
      </c>
      <c r="V57" s="29"/>
      <c r="W57" s="29"/>
      <c r="X57" s="29"/>
      <c r="Y57" s="24"/>
      <c r="Z57" s="29"/>
      <c r="AA57" s="29"/>
      <c r="AB57" s="29"/>
      <c r="AC57" s="29"/>
      <c r="AD57" s="29"/>
      <c r="AE57" s="29"/>
      <c r="AF57" s="29"/>
      <c r="AG57" s="29"/>
      <c r="AH57" s="24"/>
      <c r="AI57" s="29"/>
      <c r="AJ57" s="29"/>
      <c r="AK57" s="29"/>
      <c r="AL57" s="29"/>
      <c r="AM57" s="29"/>
      <c r="AN57" s="29"/>
      <c r="AO57" s="29"/>
      <c r="AP57" s="29"/>
      <c r="AQ57" s="29"/>
      <c r="AR57" s="24"/>
      <c r="AS57" s="29"/>
      <c r="AT57" s="29"/>
      <c r="AU57" s="29"/>
      <c r="AV57" s="29"/>
      <c r="AW57" s="29"/>
      <c r="AX57" s="29"/>
      <c r="AY57" s="29"/>
      <c r="AZ57" s="29"/>
      <c r="BA57" s="24"/>
      <c r="BB57" s="29"/>
      <c r="BC57" s="29"/>
      <c r="BD57" s="29"/>
      <c r="BE57" s="29"/>
      <c r="BF57" s="29"/>
      <c r="BG57" s="29"/>
      <c r="BH57" s="29"/>
      <c r="BI57" s="29"/>
      <c r="BJ57" s="24"/>
      <c r="BK57" s="29"/>
      <c r="BL57" s="29"/>
      <c r="BM57" s="29"/>
      <c r="BN57" s="29"/>
      <c r="BO57" s="29"/>
      <c r="BP57" s="29"/>
      <c r="BQ57" s="29"/>
      <c r="BR57" s="29"/>
      <c r="BS57" s="24"/>
      <c r="BT57" s="29"/>
      <c r="BU57" s="14">
        <v>0.64952</v>
      </c>
      <c r="BV57" s="18">
        <v>0.640952380952381</v>
      </c>
      <c r="BW57" s="18">
        <v>0.618095238095238</v>
      </c>
      <c r="BX57" s="29"/>
      <c r="BY57" s="29"/>
      <c r="BZ57" s="24"/>
      <c r="CA57" s="17">
        <v>0.682</v>
      </c>
      <c r="CB57" s="14"/>
      <c r="CC57" s="17">
        <v>0.5</v>
      </c>
      <c r="CD57" s="17">
        <v>0.82381</v>
      </c>
      <c r="CE57" s="17">
        <v>0.84762</v>
      </c>
      <c r="CF57" s="14">
        <v>0.65143</v>
      </c>
      <c r="CK57" s="15">
        <v>0.78381</v>
      </c>
      <c r="CL57" s="15"/>
      <c r="CM57" s="15">
        <v>0.83619</v>
      </c>
      <c r="CN57" s="15">
        <v>0.8</v>
      </c>
      <c r="CO57" s="15">
        <v>0.79048</v>
      </c>
      <c r="CR57" s="11">
        <v>0.76095</v>
      </c>
    </row>
    <row r="58" spans="1:77">
      <c r="A58" s="16" t="s">
        <v>160</v>
      </c>
      <c r="B58" s="16">
        <f>COUNT(F58:DD58)</f>
        <v>7</v>
      </c>
      <c r="C58" s="27">
        <f>AVERAGE(F58:DD58)</f>
        <v>0.731012585034014</v>
      </c>
      <c r="D58" s="27">
        <f>MAX(F58:DD58)</f>
        <v>0.915238095238095</v>
      </c>
      <c r="E58" s="28">
        <f>STDEV(F58:DD58)</f>
        <v>0.199727776205631</v>
      </c>
      <c r="F58" s="14">
        <v>0.66952</v>
      </c>
      <c r="G58" s="14"/>
      <c r="H58" s="18">
        <v>0.32857</v>
      </c>
      <c r="I58" s="18">
        <v>0.713</v>
      </c>
      <c r="J58" s="18">
        <v>0.822</v>
      </c>
      <c r="K58" s="18">
        <v>0.76476</v>
      </c>
      <c r="L58" s="14"/>
      <c r="M58" s="14"/>
      <c r="N58" s="14"/>
      <c r="O58" s="14"/>
      <c r="P58" s="32"/>
      <c r="Q58" s="29"/>
      <c r="R58" s="29"/>
      <c r="S58" s="29"/>
      <c r="T58" s="29"/>
      <c r="U58" s="29"/>
      <c r="V58" s="29"/>
      <c r="W58" s="29"/>
      <c r="X58" s="29"/>
      <c r="Y58" s="24"/>
      <c r="Z58" s="29"/>
      <c r="AA58" s="29"/>
      <c r="AB58" s="29"/>
      <c r="AC58" s="29"/>
      <c r="AD58" s="29"/>
      <c r="AE58" s="29"/>
      <c r="AF58" s="29"/>
      <c r="AG58" s="29"/>
      <c r="AH58" s="24"/>
      <c r="AI58" s="29"/>
      <c r="AJ58" s="29"/>
      <c r="AK58" s="29"/>
      <c r="AL58" s="29"/>
      <c r="AM58" s="29"/>
      <c r="AN58" s="29"/>
      <c r="AO58" s="29"/>
      <c r="AP58" s="29"/>
      <c r="AQ58" s="29"/>
      <c r="AR58" s="24"/>
      <c r="AS58" s="14">
        <v>0.915238095238095</v>
      </c>
      <c r="AT58" s="29"/>
      <c r="AU58" s="29"/>
      <c r="AV58" s="29"/>
      <c r="AW58" s="29"/>
      <c r="AX58" s="29"/>
      <c r="AY58" s="29"/>
      <c r="AZ58" s="29"/>
      <c r="BA58" s="24"/>
      <c r="BB58" s="29"/>
      <c r="BC58" s="29"/>
      <c r="BD58" s="29"/>
      <c r="BE58" s="29"/>
      <c r="BF58" s="29"/>
      <c r="BG58" s="29"/>
      <c r="BH58" s="29"/>
      <c r="BI58" s="29"/>
      <c r="BJ58" s="24"/>
      <c r="BK58" s="14">
        <v>0.904</v>
      </c>
      <c r="BL58" s="29"/>
      <c r="BM58" s="29"/>
      <c r="BN58" s="29"/>
      <c r="BO58" s="29"/>
      <c r="BP58" s="29"/>
      <c r="BQ58" s="29"/>
      <c r="BR58" s="29"/>
      <c r="BS58" s="24"/>
      <c r="BT58" s="29"/>
      <c r="BU58" s="29"/>
      <c r="BV58" s="29"/>
      <c r="BW58" s="29"/>
      <c r="BX58" s="29"/>
      <c r="BY58" s="29"/>
    </row>
    <row r="59" spans="1:77">
      <c r="A59" s="16" t="s">
        <v>161</v>
      </c>
      <c r="B59" s="16">
        <f>COUNT(F59:DD59)</f>
        <v>4</v>
      </c>
      <c r="C59" s="27">
        <f>AVERAGE(F59:DD59)</f>
        <v>0.7291925</v>
      </c>
      <c r="D59" s="27">
        <f>MAX(F59:DD59)</f>
        <v>0.863</v>
      </c>
      <c r="E59" s="28">
        <f>STDEV(F59:DD59)</f>
        <v>0.189367743007268</v>
      </c>
      <c r="F59" s="14">
        <v>0.77429</v>
      </c>
      <c r="G59" s="14"/>
      <c r="H59" s="18">
        <v>0.45048</v>
      </c>
      <c r="I59" s="18">
        <v>0.829</v>
      </c>
      <c r="J59" s="18">
        <v>0.863</v>
      </c>
      <c r="K59" s="14"/>
      <c r="L59" s="14"/>
      <c r="M59" s="14"/>
      <c r="N59" s="14"/>
      <c r="O59" s="14"/>
      <c r="P59" s="32"/>
      <c r="Q59" s="29"/>
      <c r="R59" s="29"/>
      <c r="S59" s="29"/>
      <c r="T59" s="29"/>
      <c r="U59" s="29"/>
      <c r="V59" s="29"/>
      <c r="W59" s="29"/>
      <c r="X59" s="29"/>
      <c r="Y59" s="24"/>
      <c r="Z59" s="29"/>
      <c r="AA59" s="29"/>
      <c r="AB59" s="29"/>
      <c r="AC59" s="29"/>
      <c r="AD59" s="29"/>
      <c r="AE59" s="29"/>
      <c r="AF59" s="29"/>
      <c r="AG59" s="29"/>
      <c r="AH59" s="24"/>
      <c r="AI59" s="29"/>
      <c r="AJ59" s="29"/>
      <c r="AK59" s="29"/>
      <c r="AL59" s="29"/>
      <c r="AM59" s="29"/>
      <c r="AN59" s="29"/>
      <c r="AO59" s="29"/>
      <c r="AP59" s="29"/>
      <c r="AQ59" s="29"/>
      <c r="AR59" s="24"/>
      <c r="AS59" s="29"/>
      <c r="AT59" s="29"/>
      <c r="AU59" s="29"/>
      <c r="AV59" s="29"/>
      <c r="AW59" s="29"/>
      <c r="AX59" s="29"/>
      <c r="AY59" s="29"/>
      <c r="AZ59" s="29"/>
      <c r="BA59" s="24"/>
      <c r="BB59" s="29"/>
      <c r="BC59" s="29"/>
      <c r="BD59" s="29"/>
      <c r="BE59" s="29"/>
      <c r="BF59" s="29"/>
      <c r="BG59" s="29"/>
      <c r="BH59" s="29"/>
      <c r="BI59" s="29"/>
      <c r="BJ59" s="24"/>
      <c r="BK59" s="29"/>
      <c r="BL59" s="29"/>
      <c r="BM59" s="29"/>
      <c r="BN59" s="29"/>
      <c r="BO59" s="29"/>
      <c r="BP59" s="29"/>
      <c r="BQ59" s="29"/>
      <c r="BR59" s="29"/>
      <c r="BS59" s="24"/>
      <c r="BT59" s="29"/>
      <c r="BU59" s="29"/>
      <c r="BV59" s="29"/>
      <c r="BW59" s="29"/>
      <c r="BX59" s="29"/>
      <c r="BY59" s="29"/>
    </row>
    <row r="60" spans="1:76">
      <c r="A60" s="16" t="s">
        <v>162</v>
      </c>
      <c r="B60" s="16">
        <f>COUNT(F60:DD60)</f>
        <v>2</v>
      </c>
      <c r="C60" s="27">
        <f>AVERAGE(F60:DD60)</f>
        <v>0.722965</v>
      </c>
      <c r="D60" s="27">
        <f>MAX(F60:DD60)</f>
        <v>0.77545</v>
      </c>
      <c r="E60" s="28">
        <f>STDEV(F60:DD60)</f>
        <v>0.0742249988211519</v>
      </c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4"/>
      <c r="Q60" s="29"/>
      <c r="R60" s="29"/>
      <c r="S60" s="29"/>
      <c r="T60" s="29"/>
      <c r="U60" s="29"/>
      <c r="V60" s="29"/>
      <c r="W60" s="29"/>
      <c r="X60" s="29"/>
      <c r="Y60" s="24"/>
      <c r="Z60" s="14">
        <v>0.77545</v>
      </c>
      <c r="AA60" s="14"/>
      <c r="AB60" s="20">
        <v>0.67048</v>
      </c>
      <c r="AC60" s="18"/>
      <c r="AD60" s="18"/>
      <c r="AE60" s="18"/>
      <c r="AF60" s="18"/>
      <c r="AG60" s="18"/>
      <c r="AH60" s="32"/>
      <c r="AI60" s="29"/>
      <c r="AJ60" s="29"/>
      <c r="AK60" s="29"/>
      <c r="AL60" s="29"/>
      <c r="AM60" s="29"/>
      <c r="AN60" s="29"/>
      <c r="AO60" s="29"/>
      <c r="AP60" s="29"/>
      <c r="AQ60" s="29"/>
      <c r="AR60" s="24"/>
      <c r="AS60" s="29"/>
      <c r="AT60" s="29"/>
      <c r="AU60" s="29"/>
      <c r="AV60" s="29"/>
      <c r="AW60" s="29"/>
      <c r="AX60" s="29"/>
      <c r="AY60" s="29"/>
      <c r="AZ60" s="29"/>
      <c r="BA60" s="24"/>
      <c r="BB60" s="29"/>
      <c r="BC60" s="29"/>
      <c r="BD60" s="29"/>
      <c r="BE60" s="29"/>
      <c r="BF60" s="29"/>
      <c r="BG60" s="29"/>
      <c r="BH60" s="29"/>
      <c r="BI60" s="29"/>
      <c r="BJ60" s="24"/>
      <c r="BK60" s="29"/>
      <c r="BL60" s="29"/>
      <c r="BM60" s="29"/>
      <c r="BN60" s="29"/>
      <c r="BO60" s="29"/>
      <c r="BP60" s="29"/>
      <c r="BQ60" s="29"/>
      <c r="BR60" s="29"/>
      <c r="BS60" s="24"/>
      <c r="BT60" s="29"/>
      <c r="BU60" s="29"/>
      <c r="BV60" s="29"/>
      <c r="BW60" s="29"/>
      <c r="BX60" s="29"/>
    </row>
    <row r="61" spans="1:108">
      <c r="A61" s="16" t="s">
        <v>163</v>
      </c>
      <c r="B61" s="16">
        <f>COUNT(F61:DD61)</f>
        <v>20</v>
      </c>
      <c r="C61" s="27">
        <f>AVERAGE(F61:DD61)</f>
        <v>0.704380380952381</v>
      </c>
      <c r="D61" s="27">
        <f>MAX(F61:DD61)</f>
        <v>0.91619</v>
      </c>
      <c r="E61" s="28">
        <f>STDEV(F61:DD61)</f>
        <v>0.170769824906283</v>
      </c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4"/>
      <c r="Q61" s="29"/>
      <c r="R61" s="29"/>
      <c r="S61" s="29"/>
      <c r="T61" s="29"/>
      <c r="U61" s="29"/>
      <c r="V61" s="29"/>
      <c r="W61" s="29"/>
      <c r="X61" s="29"/>
      <c r="Y61" s="24"/>
      <c r="Z61" s="29"/>
      <c r="AA61" s="29"/>
      <c r="AB61" s="29"/>
      <c r="AC61" s="29"/>
      <c r="AD61" s="29"/>
      <c r="AE61" s="29"/>
      <c r="AF61" s="29"/>
      <c r="AG61" s="29"/>
      <c r="AH61" s="24"/>
      <c r="AI61" s="29"/>
      <c r="AJ61" s="29"/>
      <c r="AK61" s="29"/>
      <c r="AL61" s="29"/>
      <c r="AM61" s="29"/>
      <c r="AN61" s="29"/>
      <c r="AO61" s="29"/>
      <c r="AP61" s="29"/>
      <c r="AQ61" s="29"/>
      <c r="AR61" s="24"/>
      <c r="AS61" s="29"/>
      <c r="AT61" s="29"/>
      <c r="AU61" s="29"/>
      <c r="AV61" s="29"/>
      <c r="AW61" s="29"/>
      <c r="AX61" s="29"/>
      <c r="AY61" s="29"/>
      <c r="AZ61" s="29"/>
      <c r="BA61" s="24"/>
      <c r="BB61" s="29"/>
      <c r="BC61" s="29"/>
      <c r="BD61" s="29"/>
      <c r="BE61" s="29"/>
      <c r="BF61" s="29"/>
      <c r="BG61" s="29"/>
      <c r="BH61" s="29"/>
      <c r="BI61" s="29"/>
      <c r="BJ61" s="24"/>
      <c r="BK61" s="14">
        <v>0.8</v>
      </c>
      <c r="BL61" s="14"/>
      <c r="BM61" s="14">
        <v>0.72667</v>
      </c>
      <c r="BN61" s="14">
        <v>0.74952</v>
      </c>
      <c r="BO61" s="20">
        <v>0.45048</v>
      </c>
      <c r="BP61" s="20">
        <v>0.54286</v>
      </c>
      <c r="BQ61" s="18"/>
      <c r="BR61" s="18"/>
      <c r="BS61" s="32"/>
      <c r="BT61" s="14">
        <v>0.84095</v>
      </c>
      <c r="BU61" s="14"/>
      <c r="BV61" s="18">
        <v>0.796190476190476</v>
      </c>
      <c r="BW61" s="18">
        <v>0.831428571428571</v>
      </c>
      <c r="BX61" s="18">
        <v>0.747619047619048</v>
      </c>
      <c r="BY61" s="19">
        <v>0.85093</v>
      </c>
      <c r="BZ61" s="24"/>
      <c r="CA61" s="17">
        <v>0.73</v>
      </c>
      <c r="CB61" s="14"/>
      <c r="CC61" s="17">
        <v>0.91619</v>
      </c>
      <c r="CD61" s="17">
        <v>0.81429</v>
      </c>
      <c r="CE61" s="17">
        <v>0.69714</v>
      </c>
      <c r="CF61" s="14">
        <v>0.36095</v>
      </c>
      <c r="CL61" s="14">
        <v>0.77619</v>
      </c>
      <c r="CM61" s="14">
        <v>0.27429</v>
      </c>
      <c r="CR61" s="11">
        <v>0.63429</v>
      </c>
      <c r="CX61" s="11"/>
      <c r="CY61" s="11">
        <v>0.82381</v>
      </c>
      <c r="CZ61" s="11">
        <v>0.723809523809524</v>
      </c>
      <c r="DA61" s="11"/>
      <c r="DB61" s="11"/>
      <c r="DC61" s="11"/>
      <c r="DD61" s="11"/>
    </row>
    <row r="62" spans="1:77">
      <c r="A62" s="16" t="s">
        <v>164</v>
      </c>
      <c r="B62" s="16">
        <f>COUNT(F62:DD62)</f>
        <v>10</v>
      </c>
      <c r="C62" s="27">
        <f>AVERAGE(F62:DD62)</f>
        <v>0.694932428571429</v>
      </c>
      <c r="D62" s="27">
        <f>MAX(F62:DD62)</f>
        <v>0.786</v>
      </c>
      <c r="E62" s="28">
        <f>STDEV(F62:DD62)</f>
        <v>0.136997604886705</v>
      </c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4"/>
      <c r="Q62" s="29"/>
      <c r="R62" s="29"/>
      <c r="S62" s="29"/>
      <c r="T62" s="29"/>
      <c r="U62" s="29"/>
      <c r="V62" s="29"/>
      <c r="W62" s="29"/>
      <c r="X62" s="29"/>
      <c r="Y62" s="24"/>
      <c r="Z62" s="29"/>
      <c r="AA62" s="29"/>
      <c r="AB62" s="29"/>
      <c r="AC62" s="29"/>
      <c r="AD62" s="29"/>
      <c r="AE62" s="29"/>
      <c r="AF62" s="29"/>
      <c r="AG62" s="29"/>
      <c r="AH62" s="24"/>
      <c r="AI62" s="14"/>
      <c r="AJ62" s="14">
        <v>0.37315</v>
      </c>
      <c r="AK62" s="14"/>
      <c r="AL62" s="14"/>
      <c r="AM62" s="14"/>
      <c r="AN62" s="14"/>
      <c r="AO62" s="14"/>
      <c r="AP62" s="14"/>
      <c r="AQ62" s="14"/>
      <c r="AR62" s="32"/>
      <c r="AS62" s="14">
        <v>0.525714285714286</v>
      </c>
      <c r="AT62" s="14">
        <v>0.734</v>
      </c>
      <c r="AU62" s="29"/>
      <c r="AV62" s="29"/>
      <c r="AW62" s="29"/>
      <c r="AX62" s="29"/>
      <c r="AY62" s="29"/>
      <c r="AZ62" s="29"/>
      <c r="BA62" s="24"/>
      <c r="BB62" s="14">
        <v>0.77333</v>
      </c>
      <c r="BC62" s="14"/>
      <c r="BD62" s="14">
        <v>0.77524</v>
      </c>
      <c r="BE62" s="14">
        <v>0.786</v>
      </c>
      <c r="BF62" s="14">
        <v>0.751</v>
      </c>
      <c r="BG62" s="14">
        <v>0.69167</v>
      </c>
      <c r="BH62" s="14">
        <v>0.77222</v>
      </c>
      <c r="BI62" s="29"/>
      <c r="BJ62" s="24"/>
      <c r="BK62" s="14">
        <v>0.767</v>
      </c>
      <c r="BL62" s="29"/>
      <c r="BM62" s="29"/>
      <c r="BN62" s="29"/>
      <c r="BO62" s="29"/>
      <c r="BP62" s="29"/>
      <c r="BQ62" s="29"/>
      <c r="BR62" s="29"/>
      <c r="BS62" s="24"/>
      <c r="BT62" s="29"/>
      <c r="BU62" s="29"/>
      <c r="BV62" s="29"/>
      <c r="BW62" s="29"/>
      <c r="BX62" s="29"/>
      <c r="BY62" s="29"/>
    </row>
    <row r="63" spans="1:78">
      <c r="A63" s="16" t="s">
        <v>165</v>
      </c>
      <c r="B63" s="16">
        <f>COUNT(F63:DD63)</f>
        <v>3</v>
      </c>
      <c r="C63" s="27">
        <f>AVERAGE(F63:DD63)</f>
        <v>0.693332380952381</v>
      </c>
      <c r="D63" s="27">
        <f>MAX(F63:DD63)</f>
        <v>0.803809523809524</v>
      </c>
      <c r="E63" s="28">
        <f>STDEV(F63:DD63)</f>
        <v>0.154219724285612</v>
      </c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4"/>
      <c r="Q63" s="29"/>
      <c r="R63" s="29"/>
      <c r="S63" s="29"/>
      <c r="T63" s="29"/>
      <c r="U63" s="29"/>
      <c r="V63" s="29"/>
      <c r="W63" s="29"/>
      <c r="X63" s="29"/>
      <c r="Y63" s="24"/>
      <c r="Z63" s="29"/>
      <c r="AA63" s="29"/>
      <c r="AB63" s="29"/>
      <c r="AC63" s="29"/>
      <c r="AD63" s="29"/>
      <c r="AE63" s="29"/>
      <c r="AF63" s="29"/>
      <c r="AG63" s="29"/>
      <c r="AH63" s="24"/>
      <c r="AI63" s="29"/>
      <c r="AJ63" s="29"/>
      <c r="AK63" s="29"/>
      <c r="AL63" s="29"/>
      <c r="AM63" s="29"/>
      <c r="AN63" s="29"/>
      <c r="AO63" s="29"/>
      <c r="AP63" s="29"/>
      <c r="AQ63" s="29"/>
      <c r="AR63" s="24"/>
      <c r="AS63" s="29"/>
      <c r="AT63" s="29"/>
      <c r="AU63" s="29"/>
      <c r="AV63" s="29"/>
      <c r="AW63" s="29"/>
      <c r="AX63" s="29"/>
      <c r="AY63" s="29"/>
      <c r="AZ63" s="29"/>
      <c r="BA63" s="24"/>
      <c r="BB63" s="29"/>
      <c r="BC63" s="29"/>
      <c r="BD63" s="29"/>
      <c r="BE63" s="29"/>
      <c r="BF63" s="29"/>
      <c r="BG63" s="29"/>
      <c r="BH63" s="29"/>
      <c r="BI63" s="29"/>
      <c r="BJ63" s="24"/>
      <c r="BK63" s="29"/>
      <c r="BL63" s="29"/>
      <c r="BM63" s="29"/>
      <c r="BN63" s="29"/>
      <c r="BO63" s="29"/>
      <c r="BP63" s="29"/>
      <c r="BQ63" s="29"/>
      <c r="BR63" s="29"/>
      <c r="BS63" s="24"/>
      <c r="BT63" s="14"/>
      <c r="BU63" s="14">
        <v>0.51714</v>
      </c>
      <c r="BV63" s="14">
        <v>0.759047619047619</v>
      </c>
      <c r="BW63" s="14"/>
      <c r="BX63" s="14">
        <v>0.803809523809524</v>
      </c>
      <c r="BY63" s="14"/>
      <c r="BZ63" s="32"/>
    </row>
    <row r="64" spans="1:82">
      <c r="A64" s="16" t="s">
        <v>166</v>
      </c>
      <c r="B64" s="16">
        <f>COUNT(F64:DD64)</f>
        <v>13</v>
      </c>
      <c r="C64" s="27">
        <f>AVERAGE(F64:DD64)</f>
        <v>0.687388864468864</v>
      </c>
      <c r="D64" s="27">
        <f>MAX(F64:DD64)</f>
        <v>0.87714</v>
      </c>
      <c r="E64" s="28">
        <f>STDEV(F64:DD64)</f>
        <v>0.217841967065979</v>
      </c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4"/>
      <c r="Q64" s="29"/>
      <c r="R64" s="29"/>
      <c r="S64" s="29"/>
      <c r="T64" s="29"/>
      <c r="U64" s="29"/>
      <c r="V64" s="29"/>
      <c r="W64" s="29"/>
      <c r="X64" s="29"/>
      <c r="Y64" s="24"/>
      <c r="Z64" s="29"/>
      <c r="AA64" s="29"/>
      <c r="AB64" s="29"/>
      <c r="AC64" s="29"/>
      <c r="AD64" s="29"/>
      <c r="AE64" s="29"/>
      <c r="AF64" s="29"/>
      <c r="AG64" s="29"/>
      <c r="AH64" s="24"/>
      <c r="AI64" s="29"/>
      <c r="AJ64" s="29"/>
      <c r="AK64" s="29"/>
      <c r="AL64" s="29"/>
      <c r="AM64" s="29"/>
      <c r="AN64" s="29"/>
      <c r="AO64" s="29"/>
      <c r="AP64" s="29"/>
      <c r="AQ64" s="29"/>
      <c r="AR64" s="24"/>
      <c r="AS64" s="29"/>
      <c r="AT64" s="29"/>
      <c r="AU64" s="29"/>
      <c r="AV64" s="29"/>
      <c r="AW64" s="29"/>
      <c r="AX64" s="29"/>
      <c r="AY64" s="29"/>
      <c r="AZ64" s="29"/>
      <c r="BA64" s="24"/>
      <c r="BB64" s="14">
        <v>0.65619</v>
      </c>
      <c r="BC64" s="14"/>
      <c r="BD64" s="14">
        <v>0.73238</v>
      </c>
      <c r="BE64" s="14">
        <v>0.692</v>
      </c>
      <c r="BF64" s="14">
        <v>0.454</v>
      </c>
      <c r="BG64" s="18"/>
      <c r="BH64" s="18"/>
      <c r="BI64" s="14"/>
      <c r="BJ64" s="32"/>
      <c r="BK64" s="14">
        <v>0.785</v>
      </c>
      <c r="BL64" s="14"/>
      <c r="BM64" s="14">
        <v>0.75429</v>
      </c>
      <c r="BN64" s="18"/>
      <c r="BO64" s="20">
        <v>0.76667</v>
      </c>
      <c r="BP64" s="20">
        <v>0.80667</v>
      </c>
      <c r="BQ64" s="29"/>
      <c r="BR64" s="29"/>
      <c r="BS64" s="24"/>
      <c r="BT64" s="14">
        <v>0.0581</v>
      </c>
      <c r="BU64" s="14"/>
      <c r="BV64" s="18">
        <v>0.678095238095238</v>
      </c>
      <c r="BW64" s="29"/>
      <c r="BX64" s="29"/>
      <c r="BY64" s="29"/>
      <c r="BZ64" s="24"/>
      <c r="CB64" s="14">
        <v>0.846</v>
      </c>
      <c r="CC64" s="17">
        <v>0.87714</v>
      </c>
      <c r="CD64" s="17">
        <v>0.82952</v>
      </c>
    </row>
    <row r="65" spans="1:77">
      <c r="A65" s="16" t="s">
        <v>167</v>
      </c>
      <c r="B65" s="16">
        <f>COUNT(F65:DD65)</f>
        <v>4</v>
      </c>
      <c r="C65" s="27">
        <f>AVERAGE(F65:DD65)</f>
        <v>0.6848575</v>
      </c>
      <c r="D65" s="27">
        <f>MAX(F65:DD65)</f>
        <v>0.7981</v>
      </c>
      <c r="E65" s="28">
        <f>STDEV(F65:DD65)</f>
        <v>0.104425248024604</v>
      </c>
      <c r="F65" s="14">
        <v>0.54571</v>
      </c>
      <c r="G65" s="14"/>
      <c r="H65" s="14"/>
      <c r="I65" s="14"/>
      <c r="J65" s="18">
        <v>0.688</v>
      </c>
      <c r="K65" s="14"/>
      <c r="L65" s="14"/>
      <c r="M65" s="14"/>
      <c r="N65" s="14"/>
      <c r="O65" s="14"/>
      <c r="P65" s="32"/>
      <c r="Q65" s="14">
        <v>0.7981</v>
      </c>
      <c r="R65" s="14"/>
      <c r="S65" s="20">
        <v>0.70762</v>
      </c>
      <c r="T65" s="29"/>
      <c r="U65" s="29"/>
      <c r="V65" s="29"/>
      <c r="W65" s="29"/>
      <c r="X65" s="29"/>
      <c r="Y65" s="24"/>
      <c r="Z65" s="29"/>
      <c r="AA65" s="29"/>
      <c r="AB65" s="29"/>
      <c r="AC65" s="29"/>
      <c r="AD65" s="29"/>
      <c r="AE65" s="29"/>
      <c r="AF65" s="29"/>
      <c r="AG65" s="29"/>
      <c r="AH65" s="24"/>
      <c r="AI65" s="29"/>
      <c r="AJ65" s="29"/>
      <c r="AK65" s="29"/>
      <c r="AL65" s="29"/>
      <c r="AM65" s="29"/>
      <c r="AN65" s="29"/>
      <c r="AO65" s="29"/>
      <c r="AP65" s="29"/>
      <c r="AQ65" s="29"/>
      <c r="AR65" s="24"/>
      <c r="AS65" s="29"/>
      <c r="AT65" s="29"/>
      <c r="AU65" s="29"/>
      <c r="AV65" s="29"/>
      <c r="AW65" s="29"/>
      <c r="AX65" s="29"/>
      <c r="AY65" s="29"/>
      <c r="AZ65" s="29"/>
      <c r="BA65" s="24"/>
      <c r="BB65" s="29"/>
      <c r="BC65" s="29"/>
      <c r="BD65" s="29"/>
      <c r="BE65" s="29"/>
      <c r="BF65" s="29"/>
      <c r="BG65" s="29"/>
      <c r="BH65" s="29"/>
      <c r="BI65" s="29"/>
      <c r="BJ65" s="24"/>
      <c r="BK65" s="29"/>
      <c r="BL65" s="29"/>
      <c r="BM65" s="29"/>
      <c r="BN65" s="29"/>
      <c r="BO65" s="29"/>
      <c r="BP65" s="29"/>
      <c r="BQ65" s="29"/>
      <c r="BR65" s="29"/>
      <c r="BS65" s="24"/>
      <c r="BT65" s="29"/>
      <c r="BU65" s="29"/>
      <c r="BV65" s="29"/>
      <c r="BW65" s="29"/>
      <c r="BX65" s="29"/>
      <c r="BY65" s="29"/>
    </row>
    <row r="66" spans="1:77">
      <c r="A66" s="16" t="s">
        <v>168</v>
      </c>
      <c r="B66" s="16">
        <f>COUNT(F66:DD66)</f>
        <v>1</v>
      </c>
      <c r="C66" s="27">
        <f>AVERAGE(F66:DD66)</f>
        <v>0.68476</v>
      </c>
      <c r="D66" s="27">
        <f>MAX(F66:DD66)</f>
        <v>0.68476</v>
      </c>
      <c r="E66" s="28" t="e">
        <f>STDEV(F66:DD66)</f>
        <v>#DIV/0!</v>
      </c>
      <c r="F66" s="14"/>
      <c r="G66" s="14">
        <v>0.68476</v>
      </c>
      <c r="H66" s="14"/>
      <c r="I66" s="14"/>
      <c r="J66" s="14"/>
      <c r="K66" s="14"/>
      <c r="L66" s="14"/>
      <c r="M66" s="14"/>
      <c r="N66" s="14"/>
      <c r="O66" s="14"/>
      <c r="P66" s="32"/>
      <c r="Q66" s="29"/>
      <c r="R66" s="29"/>
      <c r="S66" s="29"/>
      <c r="T66" s="29"/>
      <c r="U66" s="29"/>
      <c r="V66" s="29"/>
      <c r="W66" s="29"/>
      <c r="X66" s="29"/>
      <c r="Y66" s="24"/>
      <c r="Z66" s="29"/>
      <c r="AA66" s="29"/>
      <c r="AB66" s="29"/>
      <c r="AC66" s="29"/>
      <c r="AD66" s="29"/>
      <c r="AE66" s="29"/>
      <c r="AF66" s="29"/>
      <c r="AG66" s="29"/>
      <c r="AH66" s="24"/>
      <c r="AI66" s="29"/>
      <c r="AJ66" s="29"/>
      <c r="AK66" s="29"/>
      <c r="AL66" s="29"/>
      <c r="AM66" s="29"/>
      <c r="AN66" s="29"/>
      <c r="AO66" s="29"/>
      <c r="AP66" s="29"/>
      <c r="AQ66" s="29"/>
      <c r="AR66" s="24"/>
      <c r="AS66" s="29"/>
      <c r="AT66" s="29"/>
      <c r="AU66" s="29"/>
      <c r="AV66" s="29"/>
      <c r="AW66" s="29"/>
      <c r="AX66" s="29"/>
      <c r="AY66" s="29"/>
      <c r="AZ66" s="29"/>
      <c r="BA66" s="24"/>
      <c r="BB66" s="29"/>
      <c r="BC66" s="29"/>
      <c r="BD66" s="29"/>
      <c r="BE66" s="29"/>
      <c r="BF66" s="29"/>
      <c r="BG66" s="29"/>
      <c r="BH66" s="29"/>
      <c r="BI66" s="29"/>
      <c r="BJ66" s="24"/>
      <c r="BK66" s="29"/>
      <c r="BL66" s="29"/>
      <c r="BM66" s="29"/>
      <c r="BN66" s="29"/>
      <c r="BO66" s="29"/>
      <c r="BP66" s="29"/>
      <c r="BQ66" s="29"/>
      <c r="BR66" s="29"/>
      <c r="BS66" s="24"/>
      <c r="BT66" s="29"/>
      <c r="BU66" s="29"/>
      <c r="BV66" s="29"/>
      <c r="BW66" s="29"/>
      <c r="BX66" s="29"/>
      <c r="BY66" s="29"/>
    </row>
    <row r="67" spans="1:77">
      <c r="A67" s="16" t="s">
        <v>169</v>
      </c>
      <c r="B67" s="16">
        <f>COUNT(F67:DD67)</f>
        <v>1</v>
      </c>
      <c r="C67" s="27">
        <f>AVERAGE(F67:DD67)</f>
        <v>0.66667</v>
      </c>
      <c r="D67" s="27">
        <f>MAX(F67:DD67)</f>
        <v>0.66667</v>
      </c>
      <c r="E67" s="28" t="e">
        <f>STDEV(F67:DD67)</f>
        <v>#DIV/0!</v>
      </c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4"/>
      <c r="Q67" s="14">
        <v>0.66667</v>
      </c>
      <c r="R67" s="14"/>
      <c r="S67" s="18"/>
      <c r="T67" s="18"/>
      <c r="U67" s="18"/>
      <c r="V67" s="14"/>
      <c r="W67" s="14"/>
      <c r="X67" s="14"/>
      <c r="Y67" s="32"/>
      <c r="Z67" s="29"/>
      <c r="AA67" s="29"/>
      <c r="AB67" s="29"/>
      <c r="AC67" s="29"/>
      <c r="AD67" s="29"/>
      <c r="AE67" s="29"/>
      <c r="AF67" s="29"/>
      <c r="AG67" s="29"/>
      <c r="AH67" s="24"/>
      <c r="AI67" s="29"/>
      <c r="AJ67" s="29"/>
      <c r="AK67" s="29"/>
      <c r="AL67" s="29"/>
      <c r="AM67" s="29"/>
      <c r="AN67" s="29"/>
      <c r="AO67" s="29"/>
      <c r="AP67" s="29"/>
      <c r="AQ67" s="29"/>
      <c r="AR67" s="24"/>
      <c r="AS67" s="29"/>
      <c r="AT67" s="29"/>
      <c r="AU67" s="29"/>
      <c r="AV67" s="29"/>
      <c r="AW67" s="29"/>
      <c r="AX67" s="29"/>
      <c r="AY67" s="29"/>
      <c r="AZ67" s="29"/>
      <c r="BA67" s="24"/>
      <c r="BB67" s="29"/>
      <c r="BC67" s="29"/>
      <c r="BD67" s="29"/>
      <c r="BE67" s="29"/>
      <c r="BF67" s="29"/>
      <c r="BG67" s="29"/>
      <c r="BH67" s="29"/>
      <c r="BI67" s="29"/>
      <c r="BJ67" s="24"/>
      <c r="BK67" s="29"/>
      <c r="BL67" s="29"/>
      <c r="BM67" s="29"/>
      <c r="BN67" s="29"/>
      <c r="BO67" s="29"/>
      <c r="BP67" s="29"/>
      <c r="BQ67" s="29"/>
      <c r="BR67" s="29"/>
      <c r="BS67" s="24"/>
      <c r="BT67" s="29"/>
      <c r="BU67" s="29"/>
      <c r="BV67" s="29"/>
      <c r="BW67" s="29"/>
      <c r="BX67" s="29"/>
      <c r="BY67" s="29"/>
    </row>
    <row r="68" spans="1:77">
      <c r="A68" s="16" t="s">
        <v>170</v>
      </c>
      <c r="B68" s="16">
        <f>COUNT(F68:DD68)</f>
        <v>6</v>
      </c>
      <c r="C68" s="27">
        <f>AVERAGE(F68:DD68)</f>
        <v>0.659735</v>
      </c>
      <c r="D68" s="27">
        <f>MAX(F68:DD68)</f>
        <v>0.804</v>
      </c>
      <c r="E68" s="28">
        <f>STDEV(F68:DD68)</f>
        <v>0.307868252325569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4"/>
      <c r="Q68" s="29"/>
      <c r="R68" s="29"/>
      <c r="S68" s="29"/>
      <c r="T68" s="29"/>
      <c r="U68" s="29"/>
      <c r="V68" s="29"/>
      <c r="W68" s="29"/>
      <c r="X68" s="29"/>
      <c r="Y68" s="24"/>
      <c r="Z68" s="29"/>
      <c r="AA68" s="29"/>
      <c r="AB68" s="29"/>
      <c r="AC68" s="29"/>
      <c r="AD68" s="29"/>
      <c r="AE68" s="29"/>
      <c r="AF68" s="29"/>
      <c r="AG68" s="29"/>
      <c r="AH68" s="24"/>
      <c r="AI68" s="29"/>
      <c r="AJ68" s="29"/>
      <c r="AK68" s="29"/>
      <c r="AL68" s="29"/>
      <c r="AM68" s="29"/>
      <c r="AN68" s="29"/>
      <c r="AO68" s="29"/>
      <c r="AP68" s="29"/>
      <c r="AQ68" s="29"/>
      <c r="AR68" s="24"/>
      <c r="AS68" s="14"/>
      <c r="AT68" s="14">
        <v>0.0325</v>
      </c>
      <c r="AU68" s="14"/>
      <c r="AV68" s="14"/>
      <c r="AW68" s="14"/>
      <c r="AX68" s="14"/>
      <c r="AY68" s="14"/>
      <c r="AZ68" s="14"/>
      <c r="BA68" s="32"/>
      <c r="BB68" s="14">
        <v>0.75048</v>
      </c>
      <c r="BC68" s="14"/>
      <c r="BD68" s="14">
        <v>0.79143</v>
      </c>
      <c r="BE68" s="14">
        <v>0.804</v>
      </c>
      <c r="BF68" s="14">
        <v>0.799</v>
      </c>
      <c r="BG68" s="29"/>
      <c r="BH68" s="29"/>
      <c r="BI68" s="29"/>
      <c r="BJ68" s="24"/>
      <c r="BK68" s="14">
        <v>0.781</v>
      </c>
      <c r="BL68" s="29"/>
      <c r="BM68" s="29"/>
      <c r="BN68" s="29"/>
      <c r="BO68" s="29"/>
      <c r="BP68" s="29"/>
      <c r="BQ68" s="29"/>
      <c r="BR68" s="29"/>
      <c r="BS68" s="24"/>
      <c r="BT68" s="29"/>
      <c r="BU68" s="29"/>
      <c r="BV68" s="29"/>
      <c r="BW68" s="29"/>
      <c r="BX68" s="29"/>
      <c r="BY68" s="29"/>
    </row>
    <row r="69" spans="1:77">
      <c r="A69" s="16" t="s">
        <v>171</v>
      </c>
      <c r="B69" s="16">
        <f>COUNT(F69:DD69)</f>
        <v>3</v>
      </c>
      <c r="C69" s="27">
        <f>AVERAGE(F69:DD69)</f>
        <v>0.653349365079365</v>
      </c>
      <c r="D69" s="27">
        <f>MAX(F69:DD69)</f>
        <v>0.761</v>
      </c>
      <c r="E69" s="28">
        <f>STDEV(F69:DD69)</f>
        <v>0.133613896398291</v>
      </c>
      <c r="F69" s="29"/>
      <c r="G69" s="29"/>
      <c r="H69" s="29"/>
      <c r="I69" s="29"/>
      <c r="J69" s="29"/>
      <c r="K69" s="29"/>
      <c r="L69" s="29"/>
      <c r="M69" s="29"/>
      <c r="N69" s="29"/>
      <c r="O69" s="29"/>
      <c r="Q69" s="29"/>
      <c r="R69" s="29"/>
      <c r="S69" s="29"/>
      <c r="T69" s="29"/>
      <c r="U69" s="29"/>
      <c r="V69" s="29"/>
      <c r="W69" s="29"/>
      <c r="X69" s="29"/>
      <c r="Z69" s="29"/>
      <c r="AA69" s="29"/>
      <c r="AB69" s="29"/>
      <c r="AC69" s="29"/>
      <c r="AD69" s="29"/>
      <c r="AE69" s="29"/>
      <c r="AF69" s="29"/>
      <c r="AG69" s="29"/>
      <c r="AI69" s="29"/>
      <c r="AJ69" s="29"/>
      <c r="AK69" s="29"/>
      <c r="AL69" s="29"/>
      <c r="AM69" s="29"/>
      <c r="AN69" s="29"/>
      <c r="AO69" s="29"/>
      <c r="AP69" s="29"/>
      <c r="AQ69" s="29"/>
      <c r="AS69" s="29"/>
      <c r="AT69" s="29"/>
      <c r="AU69" s="29"/>
      <c r="AV69" s="29"/>
      <c r="AW69" s="29"/>
      <c r="AX69" s="29"/>
      <c r="AY69" s="29"/>
      <c r="AZ69" s="29"/>
      <c r="BB69" s="14"/>
      <c r="BC69" s="14">
        <v>0.695238095238095</v>
      </c>
      <c r="BD69" s="14"/>
      <c r="BE69" s="14"/>
      <c r="BF69" s="14"/>
      <c r="BG69" s="14"/>
      <c r="BH69" s="14"/>
      <c r="BI69" s="14"/>
      <c r="BJ69" s="32"/>
      <c r="BK69" s="14">
        <v>0.761</v>
      </c>
      <c r="BL69" s="14"/>
      <c r="BM69" s="18"/>
      <c r="BN69" s="14">
        <v>0.50381</v>
      </c>
      <c r="BO69" s="29"/>
      <c r="BP69" s="29"/>
      <c r="BQ69" s="29"/>
      <c r="BR69" s="29"/>
      <c r="BT69" s="29"/>
      <c r="BU69" s="29"/>
      <c r="BV69" s="29"/>
      <c r="BW69" s="29"/>
      <c r="BX69" s="29"/>
      <c r="BY69" s="29"/>
    </row>
    <row r="70" spans="1:77">
      <c r="A70" s="16" t="s">
        <v>172</v>
      </c>
      <c r="B70" s="16">
        <f>COUNT(F70:DD70)</f>
        <v>13</v>
      </c>
      <c r="C70" s="27">
        <f>AVERAGE(F70:DD70)</f>
        <v>0.646522710622711</v>
      </c>
      <c r="D70" s="27">
        <f>MAX(F70:DD70)</f>
        <v>0.79048</v>
      </c>
      <c r="E70" s="28">
        <f>STDEV(F70:DD70)</f>
        <v>0.12187515987894</v>
      </c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4"/>
      <c r="Q70" s="29"/>
      <c r="R70" s="29"/>
      <c r="S70" s="29"/>
      <c r="T70" s="29"/>
      <c r="U70" s="29"/>
      <c r="V70" s="29"/>
      <c r="W70" s="29"/>
      <c r="X70" s="29"/>
      <c r="Y70" s="24"/>
      <c r="Z70" s="29"/>
      <c r="AA70" s="29"/>
      <c r="AB70" s="29"/>
      <c r="AC70" s="29"/>
      <c r="AD70" s="29"/>
      <c r="AE70" s="29"/>
      <c r="AF70" s="29"/>
      <c r="AG70" s="29"/>
      <c r="AH70" s="24"/>
      <c r="AI70" s="14"/>
      <c r="AJ70" s="14">
        <v>0.66019</v>
      </c>
      <c r="AK70" s="14">
        <v>0.46476</v>
      </c>
      <c r="AL70" s="14">
        <v>0.46</v>
      </c>
      <c r="AM70" s="14">
        <v>0.71333</v>
      </c>
      <c r="AN70" s="14"/>
      <c r="AO70" s="14"/>
      <c r="AP70" s="14"/>
      <c r="AQ70" s="14"/>
      <c r="AR70" s="32"/>
      <c r="AS70" s="14">
        <v>0.578095238095238</v>
      </c>
      <c r="AT70" s="14"/>
      <c r="AU70" s="14">
        <v>0.67714</v>
      </c>
      <c r="AV70" s="14">
        <v>0.77333</v>
      </c>
      <c r="AW70" s="14">
        <v>0.44476</v>
      </c>
      <c r="AX70" s="14">
        <v>0.65926</v>
      </c>
      <c r="AY70" s="14">
        <v>0.75926</v>
      </c>
      <c r="AZ70" s="29"/>
      <c r="BA70" s="24"/>
      <c r="BB70" s="14">
        <v>0.79048</v>
      </c>
      <c r="BC70" s="14"/>
      <c r="BD70" s="14">
        <v>0.73619</v>
      </c>
      <c r="BE70" s="14">
        <v>0.688</v>
      </c>
      <c r="BF70" s="29"/>
      <c r="BG70" s="29"/>
      <c r="BH70" s="29"/>
      <c r="BI70" s="29"/>
      <c r="BJ70" s="24"/>
      <c r="BK70" s="29"/>
      <c r="BL70" s="29"/>
      <c r="BM70" s="29"/>
      <c r="BN70" s="29"/>
      <c r="BO70" s="29"/>
      <c r="BP70" s="29"/>
      <c r="BQ70" s="29"/>
      <c r="BR70" s="29"/>
      <c r="BS70" s="24"/>
      <c r="BT70" s="29"/>
      <c r="BU70" s="29"/>
      <c r="BV70" s="29"/>
      <c r="BW70" s="29"/>
      <c r="BX70" s="29"/>
      <c r="BY70" s="29"/>
    </row>
    <row r="71" spans="1:78">
      <c r="A71" s="16" t="s">
        <v>173</v>
      </c>
      <c r="B71" s="16">
        <f>COUNT(F71:DD71)</f>
        <v>1</v>
      </c>
      <c r="C71" s="27">
        <f>AVERAGE(F71:DD71)</f>
        <v>0.64286</v>
      </c>
      <c r="D71" s="27">
        <f>MAX(F71:DD71)</f>
        <v>0.64286</v>
      </c>
      <c r="E71" s="28" t="e">
        <f>STDEV(F71:DD71)</f>
        <v>#DIV/0!</v>
      </c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4"/>
      <c r="Q71" s="29"/>
      <c r="R71" s="29"/>
      <c r="S71" s="29"/>
      <c r="T71" s="29"/>
      <c r="U71" s="29"/>
      <c r="V71" s="29"/>
      <c r="W71" s="29"/>
      <c r="X71" s="29"/>
      <c r="Y71" s="24"/>
      <c r="Z71" s="29"/>
      <c r="AA71" s="29"/>
      <c r="AB71" s="29"/>
      <c r="AC71" s="29"/>
      <c r="AD71" s="29"/>
      <c r="AE71" s="29"/>
      <c r="AF71" s="29"/>
      <c r="AG71" s="29"/>
      <c r="AH71" s="24"/>
      <c r="AI71" s="29"/>
      <c r="AJ71" s="29"/>
      <c r="AK71" s="29"/>
      <c r="AL71" s="29"/>
      <c r="AM71" s="29"/>
      <c r="AN71" s="29"/>
      <c r="AO71" s="29"/>
      <c r="AP71" s="29"/>
      <c r="AQ71" s="29"/>
      <c r="AR71" s="24"/>
      <c r="AS71" s="29"/>
      <c r="AT71" s="29"/>
      <c r="AU71" s="29"/>
      <c r="AV71" s="29"/>
      <c r="AW71" s="29"/>
      <c r="AX71" s="29"/>
      <c r="AY71" s="29"/>
      <c r="AZ71" s="29"/>
      <c r="BA71" s="24"/>
      <c r="BB71" s="29"/>
      <c r="BC71" s="29"/>
      <c r="BD71" s="29"/>
      <c r="BE71" s="29"/>
      <c r="BF71" s="29"/>
      <c r="BG71" s="29"/>
      <c r="BH71" s="29"/>
      <c r="BI71" s="29"/>
      <c r="BJ71" s="24"/>
      <c r="BK71" s="29"/>
      <c r="BL71" s="29"/>
      <c r="BM71" s="29"/>
      <c r="BN71" s="29"/>
      <c r="BO71" s="29"/>
      <c r="BP71" s="29"/>
      <c r="BQ71" s="29"/>
      <c r="BR71" s="29"/>
      <c r="BS71" s="24"/>
      <c r="BT71" s="14">
        <v>0.64286</v>
      </c>
      <c r="BU71" s="14"/>
      <c r="BV71" s="18"/>
      <c r="BW71" s="18"/>
      <c r="BX71" s="18"/>
      <c r="BY71" s="14"/>
      <c r="BZ71" s="32"/>
    </row>
    <row r="72" spans="1:101">
      <c r="A72" s="16" t="s">
        <v>174</v>
      </c>
      <c r="B72" s="16">
        <f>COUNT(F72:DD72)</f>
        <v>3</v>
      </c>
      <c r="C72" s="27">
        <f>AVERAGE(F72:DD72)</f>
        <v>0.64127</v>
      </c>
      <c r="D72" s="27">
        <f>MAX(F72:DD72)</f>
        <v>0.83619</v>
      </c>
      <c r="E72" s="28">
        <f>STDEV(F72:DD72)</f>
        <v>0.236548428234051</v>
      </c>
      <c r="CR72" s="13"/>
      <c r="CS72" s="11">
        <v>0.3781</v>
      </c>
      <c r="CT72" s="11">
        <v>0.83619</v>
      </c>
      <c r="CU72" s="11">
        <v>0.70952</v>
      </c>
      <c r="CV72" s="11"/>
      <c r="CW72" s="39"/>
    </row>
    <row r="73" spans="1:77">
      <c r="A73" s="16" t="s">
        <v>175</v>
      </c>
      <c r="B73" s="16">
        <f>COUNT(F73:DD73)</f>
        <v>1</v>
      </c>
      <c r="C73" s="27">
        <f>AVERAGE(F73:DD73)</f>
        <v>0.63048</v>
      </c>
      <c r="D73" s="27">
        <f>MAX(F73:DD73)</f>
        <v>0.63048</v>
      </c>
      <c r="E73" s="28" t="e">
        <f>STDEV(F73:DD73)</f>
        <v>#DIV/0!</v>
      </c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4"/>
      <c r="Q73" s="14"/>
      <c r="R73" s="14">
        <v>0.63048</v>
      </c>
      <c r="S73" s="14"/>
      <c r="T73" s="14"/>
      <c r="U73" s="14"/>
      <c r="V73" s="14"/>
      <c r="W73" s="14"/>
      <c r="X73" s="14"/>
      <c r="Y73" s="32"/>
      <c r="Z73" s="29"/>
      <c r="AA73" s="29"/>
      <c r="AB73" s="29"/>
      <c r="AC73" s="29"/>
      <c r="AD73" s="29"/>
      <c r="AE73" s="29"/>
      <c r="AF73" s="29"/>
      <c r="AG73" s="29"/>
      <c r="AH73" s="24"/>
      <c r="AI73" s="29"/>
      <c r="AJ73" s="29"/>
      <c r="AK73" s="29"/>
      <c r="AL73" s="29"/>
      <c r="AM73" s="29"/>
      <c r="AN73" s="29"/>
      <c r="AO73" s="29"/>
      <c r="AP73" s="29"/>
      <c r="AQ73" s="29"/>
      <c r="AR73" s="24"/>
      <c r="AS73" s="29"/>
      <c r="AT73" s="29"/>
      <c r="AU73" s="29"/>
      <c r="AV73" s="29"/>
      <c r="AW73" s="29"/>
      <c r="AX73" s="29"/>
      <c r="AY73" s="29"/>
      <c r="AZ73" s="29"/>
      <c r="BA73" s="24"/>
      <c r="BB73" s="29"/>
      <c r="BC73" s="29"/>
      <c r="BD73" s="29"/>
      <c r="BE73" s="29"/>
      <c r="BF73" s="29"/>
      <c r="BG73" s="29"/>
      <c r="BH73" s="29"/>
      <c r="BI73" s="29"/>
      <c r="BJ73" s="24"/>
      <c r="BK73" s="29"/>
      <c r="BL73" s="29"/>
      <c r="BM73" s="29"/>
      <c r="BN73" s="29"/>
      <c r="BO73" s="29"/>
      <c r="BP73" s="29"/>
      <c r="BQ73" s="29"/>
      <c r="BR73" s="29"/>
      <c r="BS73" s="24"/>
      <c r="BT73" s="29"/>
      <c r="BU73" s="29"/>
      <c r="BV73" s="29"/>
      <c r="BW73" s="29"/>
      <c r="BX73" s="29"/>
      <c r="BY73" s="29"/>
    </row>
    <row r="74" spans="1:78">
      <c r="A74" s="16">
        <v>1201297974</v>
      </c>
      <c r="B74" s="16">
        <f>COUNT(F74:DD74)</f>
        <v>4</v>
      </c>
      <c r="C74" s="27">
        <f>AVERAGE(F74:DD74)</f>
        <v>0.555953571428571</v>
      </c>
      <c r="D74" s="27">
        <f>MAX(F74:DD74)</f>
        <v>0.720952380952381</v>
      </c>
      <c r="E74" s="28">
        <f>STDEV(F74:DD74)</f>
        <v>0.189151306992275</v>
      </c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4"/>
      <c r="Q74" s="29"/>
      <c r="R74" s="29"/>
      <c r="S74" s="29"/>
      <c r="T74" s="29"/>
      <c r="U74" s="29"/>
      <c r="V74" s="29"/>
      <c r="W74" s="29"/>
      <c r="X74" s="29"/>
      <c r="Y74" s="24"/>
      <c r="Z74" s="29"/>
      <c r="AA74" s="29"/>
      <c r="AB74" s="29"/>
      <c r="AC74" s="29"/>
      <c r="AD74" s="29"/>
      <c r="AE74" s="29"/>
      <c r="AF74" s="29"/>
      <c r="AG74" s="29"/>
      <c r="AH74" s="24"/>
      <c r="AI74" s="29"/>
      <c r="AJ74" s="29"/>
      <c r="AK74" s="29"/>
      <c r="AL74" s="29"/>
      <c r="AM74" s="29"/>
      <c r="AN74" s="29"/>
      <c r="AO74" s="29"/>
      <c r="AP74" s="29"/>
      <c r="AQ74" s="29"/>
      <c r="AR74" s="24"/>
      <c r="AS74" s="29"/>
      <c r="AT74" s="29"/>
      <c r="AU74" s="29"/>
      <c r="AV74" s="29"/>
      <c r="AW74" s="29"/>
      <c r="AX74" s="29"/>
      <c r="AY74" s="29"/>
      <c r="AZ74" s="29"/>
      <c r="BA74" s="24"/>
      <c r="BB74" s="29"/>
      <c r="BC74" s="29"/>
      <c r="BD74" s="29"/>
      <c r="BE74" s="29"/>
      <c r="BF74" s="29"/>
      <c r="BG74" s="29"/>
      <c r="BH74" s="29"/>
      <c r="BI74" s="29"/>
      <c r="BJ74" s="24"/>
      <c r="BK74" s="29"/>
      <c r="BL74" s="29"/>
      <c r="BM74" s="29"/>
      <c r="BN74" s="29"/>
      <c r="BO74" s="29"/>
      <c r="BP74" s="29"/>
      <c r="BQ74" s="29"/>
      <c r="BR74" s="29"/>
      <c r="BS74" s="24"/>
      <c r="BT74" s="14"/>
      <c r="BU74" s="14">
        <v>0.7181</v>
      </c>
      <c r="BV74" s="14">
        <v>0.720952380952381</v>
      </c>
      <c r="BW74" s="14">
        <v>0.404761904761905</v>
      </c>
      <c r="BX74" s="14">
        <v>0.38</v>
      </c>
      <c r="BY74" s="14"/>
      <c r="BZ74" s="32"/>
    </row>
    <row r="75" spans="1:77">
      <c r="A75" s="16" t="s">
        <v>176</v>
      </c>
      <c r="B75" s="16">
        <f>COUNT(F75:DD75)</f>
        <v>7</v>
      </c>
      <c r="C75" s="27">
        <f>AVERAGE(F75:DD75)</f>
        <v>0.52750156462585</v>
      </c>
      <c r="D75" s="27">
        <f>MAX(F75:DD75)</f>
        <v>0.71727</v>
      </c>
      <c r="E75" s="28">
        <f>STDEV(F75:DD75)</f>
        <v>0.146514576011409</v>
      </c>
      <c r="F75" s="40"/>
      <c r="G75" s="29"/>
      <c r="H75" s="29"/>
      <c r="I75" s="29"/>
      <c r="J75" s="29"/>
      <c r="K75" s="29"/>
      <c r="L75" s="29"/>
      <c r="M75" s="29"/>
      <c r="N75" s="29"/>
      <c r="O75" s="29"/>
      <c r="P75" s="24"/>
      <c r="Q75" s="29"/>
      <c r="R75" s="29"/>
      <c r="S75" s="29"/>
      <c r="T75" s="29"/>
      <c r="U75" s="29"/>
      <c r="Z75" s="14">
        <v>0.71727</v>
      </c>
      <c r="AA75" s="14"/>
      <c r="AB75" s="20">
        <v>0.49524</v>
      </c>
      <c r="AC75" s="20">
        <v>0.311</v>
      </c>
      <c r="AD75" s="20">
        <v>0.56381</v>
      </c>
      <c r="AE75" s="20">
        <v>0.469</v>
      </c>
      <c r="AF75" s="14"/>
      <c r="AG75" s="14"/>
      <c r="AH75" s="32"/>
      <c r="AI75" s="14">
        <v>0.70381</v>
      </c>
      <c r="AJ75" s="29"/>
      <c r="AK75" s="29"/>
      <c r="AL75" s="29"/>
      <c r="AM75" s="29"/>
      <c r="AN75" s="29"/>
      <c r="AO75" s="29"/>
      <c r="AP75" s="29"/>
      <c r="AQ75" s="29"/>
      <c r="AR75" s="24"/>
      <c r="AS75" s="14">
        <v>0.432380952380952</v>
      </c>
      <c r="AT75" s="29"/>
      <c r="AU75" s="29"/>
      <c r="BB75" s="29"/>
      <c r="BC75" s="29"/>
      <c r="BD75" s="29"/>
      <c r="BE75" s="29"/>
      <c r="BF75" s="29"/>
      <c r="BG75" s="29"/>
      <c r="BH75" s="29"/>
      <c r="BI75" s="29"/>
      <c r="BJ75" s="24"/>
      <c r="BK75" s="29"/>
      <c r="BL75" s="29"/>
      <c r="BM75" s="29"/>
      <c r="BN75" s="29"/>
      <c r="BO75" s="29"/>
      <c r="BP75" s="29"/>
      <c r="BQ75" s="29"/>
      <c r="BR75" s="29"/>
      <c r="BS75" s="24"/>
      <c r="BT75" s="29"/>
      <c r="BU75" s="29"/>
      <c r="BV75" s="29"/>
      <c r="BW75" s="29"/>
      <c r="BX75" s="29"/>
      <c r="BY75" s="29"/>
    </row>
    <row r="76" spans="1:88">
      <c r="A76" s="16" t="s">
        <v>177</v>
      </c>
      <c r="B76" s="16">
        <f>COUNT(F76:DD76)</f>
        <v>1</v>
      </c>
      <c r="C76" s="27">
        <f>AVERAGE(F76:DD76)</f>
        <v>0.505</v>
      </c>
      <c r="D76" s="27">
        <f>MAX(F76:DD76)</f>
        <v>0.505</v>
      </c>
      <c r="E76" s="28" t="e">
        <f>STDEV(F76:DD76)</f>
        <v>#DIV/0!</v>
      </c>
      <c r="F76" s="40"/>
      <c r="BX76" s="2"/>
      <c r="BY76" s="3"/>
      <c r="BZ76" s="36"/>
      <c r="CA76" s="17">
        <v>0.505</v>
      </c>
      <c r="CB76" s="14"/>
      <c r="CC76" s="18"/>
      <c r="CD76" s="18"/>
      <c r="CE76" s="18"/>
      <c r="CF76" s="18"/>
      <c r="CG76" s="18"/>
      <c r="CH76" s="18"/>
      <c r="CI76" s="18"/>
      <c r="CJ76" s="32"/>
    </row>
    <row r="77" spans="1:77">
      <c r="A77" s="16" t="s">
        <v>178</v>
      </c>
      <c r="B77" s="16">
        <f>COUNT(F77:DD77)</f>
        <v>1</v>
      </c>
      <c r="C77" s="27">
        <f>AVERAGE(F77:DD77)</f>
        <v>0.48952380952381</v>
      </c>
      <c r="D77" s="27">
        <f>MAX(F77:DD77)</f>
        <v>0.48952380952381</v>
      </c>
      <c r="E77" s="28" t="e">
        <f>STDEV(F77:DD77)</f>
        <v>#DIV/0!</v>
      </c>
      <c r="F77" s="40"/>
      <c r="G77" s="29"/>
      <c r="H77" s="29"/>
      <c r="I77" s="29"/>
      <c r="J77" s="29"/>
      <c r="K77" s="29"/>
      <c r="L77" s="29"/>
      <c r="M77" s="29"/>
      <c r="N77" s="29"/>
      <c r="O77" s="29"/>
      <c r="P77" s="24"/>
      <c r="Q77" s="29"/>
      <c r="R77" s="29"/>
      <c r="S77" s="29"/>
      <c r="T77" s="29"/>
      <c r="U77" s="29"/>
      <c r="V77" s="29"/>
      <c r="W77" s="29"/>
      <c r="X77" s="29"/>
      <c r="Y77" s="24"/>
      <c r="Z77" s="29"/>
      <c r="AA77" s="29"/>
      <c r="AB77" s="29"/>
      <c r="AC77" s="29"/>
      <c r="AD77" s="29"/>
      <c r="AE77" s="29"/>
      <c r="AF77" s="29"/>
      <c r="AG77" s="29"/>
      <c r="AH77" s="24"/>
      <c r="AI77" s="29"/>
      <c r="AJ77" s="29"/>
      <c r="AK77" s="29"/>
      <c r="AS77" s="29"/>
      <c r="AT77" s="29"/>
      <c r="AU77" s="29"/>
      <c r="AV77" s="29"/>
      <c r="AW77" s="29"/>
      <c r="AX77" s="29"/>
      <c r="AY77" s="29"/>
      <c r="AZ77" s="29"/>
      <c r="BA77" s="24"/>
      <c r="BB77" s="29"/>
      <c r="BC77" s="29"/>
      <c r="BD77" s="29"/>
      <c r="BE77" s="29"/>
      <c r="BF77" s="29"/>
      <c r="BG77" s="29"/>
      <c r="BH77" s="29"/>
      <c r="BI77" s="29"/>
      <c r="BJ77" s="24"/>
      <c r="BK77" s="14"/>
      <c r="BL77" s="14">
        <v>0.48952380952381</v>
      </c>
      <c r="BM77" s="14"/>
      <c r="BN77" s="14"/>
      <c r="BO77" s="14"/>
      <c r="BP77" s="14"/>
      <c r="BQ77" s="14"/>
      <c r="BR77" s="14"/>
      <c r="BS77" s="32"/>
      <c r="BT77" s="29"/>
      <c r="BU77" s="29"/>
      <c r="BV77" s="29"/>
      <c r="BW77" s="29"/>
      <c r="BX77" s="29"/>
      <c r="BY77" s="29"/>
    </row>
    <row r="78" spans="1:77">
      <c r="A78" s="16">
        <v>869956924</v>
      </c>
      <c r="B78" s="16">
        <f>COUNT(F78:DD78)</f>
        <v>1</v>
      </c>
      <c r="C78" s="27">
        <f>AVERAGE(F78:DD78)</f>
        <v>0.44286</v>
      </c>
      <c r="D78" s="27">
        <f>MAX(F78:DD78)</f>
        <v>0.44286</v>
      </c>
      <c r="E78" s="28" t="e">
        <f>STDEV(F78:DD78)</f>
        <v>#DIV/0!</v>
      </c>
      <c r="F78" s="40"/>
      <c r="G78" s="29"/>
      <c r="H78" s="29"/>
      <c r="I78" s="29"/>
      <c r="J78" s="29"/>
      <c r="K78" s="29"/>
      <c r="L78" s="29"/>
      <c r="M78" s="29"/>
      <c r="N78" s="29"/>
      <c r="O78" s="29"/>
      <c r="P78" s="24"/>
      <c r="Q78" s="14"/>
      <c r="R78" s="14">
        <v>0.44286</v>
      </c>
      <c r="S78" s="18"/>
      <c r="T78" s="18"/>
      <c r="U78" s="18"/>
      <c r="V78" s="18"/>
      <c r="W78" s="14"/>
      <c r="X78" s="14"/>
      <c r="Y78" s="32"/>
      <c r="BK78" s="29"/>
      <c r="BL78" s="29"/>
      <c r="BM78" s="29"/>
      <c r="BN78" s="29"/>
      <c r="BO78" s="29"/>
      <c r="BP78" s="29"/>
      <c r="BQ78" s="29"/>
      <c r="BR78" s="29"/>
      <c r="BS78" s="24"/>
      <c r="BT78" s="29"/>
      <c r="BU78" s="29"/>
      <c r="BV78" s="29"/>
      <c r="BW78" s="29"/>
      <c r="BX78" s="29"/>
      <c r="BY78" s="29"/>
    </row>
    <row r="79" spans="1:77">
      <c r="A79" s="16" t="s">
        <v>179</v>
      </c>
      <c r="B79" s="16">
        <f>COUNT(F79:DD79)</f>
        <v>1</v>
      </c>
      <c r="C79" s="27">
        <f>AVERAGE(F79:DD79)</f>
        <v>0.40286</v>
      </c>
      <c r="D79" s="27">
        <f>MAX(F79:DD79)</f>
        <v>0.40286</v>
      </c>
      <c r="E79" s="28" t="e">
        <f>STDEV(F79:DD79)</f>
        <v>#DIV/0!</v>
      </c>
      <c r="F79" s="14"/>
      <c r="G79" s="14">
        <v>0.40286</v>
      </c>
      <c r="H79" s="14"/>
      <c r="I79" s="14"/>
      <c r="J79" s="14"/>
      <c r="K79" s="14"/>
      <c r="L79" s="14"/>
      <c r="M79" s="14"/>
      <c r="N79" s="14"/>
      <c r="O79" s="14"/>
      <c r="P79" s="32"/>
      <c r="Q79" s="29"/>
      <c r="R79" s="29"/>
      <c r="S79" s="29"/>
      <c r="T79" s="29"/>
      <c r="U79" s="29"/>
      <c r="V79" s="29"/>
      <c r="W79" s="29"/>
      <c r="X79" s="29"/>
      <c r="Y79" s="24"/>
      <c r="BK79" s="29"/>
      <c r="BL79" s="29"/>
      <c r="BM79" s="29"/>
      <c r="BN79" s="29"/>
      <c r="BO79" s="29"/>
      <c r="BP79" s="29"/>
      <c r="BQ79" s="29"/>
      <c r="BR79" s="29"/>
      <c r="BS79" s="24"/>
      <c r="BT79" s="29"/>
      <c r="BU79" s="29"/>
      <c r="BV79" s="29"/>
      <c r="BW79" s="29"/>
      <c r="BX79" s="29"/>
      <c r="BY79" s="29"/>
    </row>
    <row r="80" spans="1:77">
      <c r="A80" s="16" t="s">
        <v>180</v>
      </c>
      <c r="B80" s="16">
        <f>COUNT(F80:DD80)</f>
        <v>3</v>
      </c>
      <c r="C80" s="27">
        <f>AVERAGE(F80:DD80)</f>
        <v>0.373033333333333</v>
      </c>
      <c r="D80" s="27">
        <f>MAX(F80:DD80)</f>
        <v>0.68762</v>
      </c>
      <c r="E80" s="28">
        <f>STDEV(F80:DD80)</f>
        <v>0.288442794559568</v>
      </c>
      <c r="F80" s="14">
        <v>0.68762</v>
      </c>
      <c r="G80" s="14"/>
      <c r="H80" s="18">
        <v>0.31048</v>
      </c>
      <c r="I80" s="18">
        <v>0.121</v>
      </c>
      <c r="J80" s="14"/>
      <c r="K80" s="14"/>
      <c r="L80" s="14"/>
      <c r="M80" s="14"/>
      <c r="N80" s="14"/>
      <c r="O80" s="14"/>
      <c r="P80" s="32"/>
      <c r="Q80" s="29"/>
      <c r="R80" s="29"/>
      <c r="S80" s="29"/>
      <c r="T80" s="29"/>
      <c r="U80" s="29"/>
      <c r="V80" s="29"/>
      <c r="W80" s="29"/>
      <c r="X80" s="29"/>
      <c r="Z80" s="29"/>
      <c r="AA80" s="29"/>
      <c r="AB80" s="29"/>
      <c r="AC80" s="29"/>
      <c r="AD80" s="29"/>
      <c r="AE80" s="29"/>
      <c r="AF80" s="29"/>
      <c r="AG80" s="29"/>
      <c r="AS80" s="29"/>
      <c r="AT80" s="29"/>
      <c r="AU80" s="29"/>
      <c r="AV80" s="29"/>
      <c r="AW80" s="29"/>
      <c r="AX80" s="29"/>
      <c r="AY80" s="29"/>
      <c r="AZ80" s="29"/>
      <c r="BB80" s="29"/>
      <c r="BC80" s="29"/>
      <c r="BD80" s="29"/>
      <c r="BE80" s="29"/>
      <c r="BF80" s="29"/>
      <c r="BG80" s="29"/>
      <c r="BH80" s="29"/>
      <c r="BI80" s="29"/>
      <c r="BK80" s="29"/>
      <c r="BL80" s="29"/>
      <c r="BM80" s="29"/>
      <c r="BN80" s="29"/>
      <c r="BO80" s="29"/>
      <c r="BP80" s="29"/>
      <c r="BQ80" s="29"/>
      <c r="BR80" s="29"/>
      <c r="BT80" s="29"/>
      <c r="BU80" s="29"/>
      <c r="BV80" s="29"/>
      <c r="BW80" s="29"/>
      <c r="BX80" s="29"/>
      <c r="BY80" s="29"/>
    </row>
    <row r="81" spans="1:77">
      <c r="A81" s="16" t="s">
        <v>181</v>
      </c>
      <c r="B81" s="16">
        <f>COUNT(F81:DD81)</f>
        <v>1</v>
      </c>
      <c r="C81" s="27">
        <f>AVERAGE(F81:DD81)</f>
        <v>0.19524</v>
      </c>
      <c r="D81" s="27">
        <f>MAX(F81:DD81)</f>
        <v>0.19524</v>
      </c>
      <c r="E81" s="28" t="e">
        <f>STDEV(F81:DD81)</f>
        <v>#DIV/0!</v>
      </c>
      <c r="F81" s="14">
        <v>0.19524</v>
      </c>
      <c r="G81" s="15"/>
      <c r="H81" s="15"/>
      <c r="I81" s="15"/>
      <c r="J81" s="15"/>
      <c r="K81" s="15"/>
      <c r="L81" s="15"/>
      <c r="M81" s="15"/>
      <c r="N81" s="15"/>
      <c r="O81" s="15"/>
      <c r="P81" s="32"/>
      <c r="BT81" s="29"/>
      <c r="BU81" s="29"/>
      <c r="BV81" s="29"/>
      <c r="BW81" s="29"/>
      <c r="BX81" s="29"/>
      <c r="BY81" s="29"/>
    </row>
    <row r="82" spans="1:77">
      <c r="A82" s="16" t="s">
        <v>182</v>
      </c>
      <c r="B82" s="16">
        <f>COUNT(F82:DD82)</f>
        <v>1</v>
      </c>
      <c r="C82" s="27">
        <f>AVERAGE(F82:DD82)</f>
        <v>0.05524</v>
      </c>
      <c r="D82" s="27">
        <f>MAX(F82:DD82)</f>
        <v>0.05524</v>
      </c>
      <c r="E82" s="28" t="e">
        <f>STDEV(F82:DD82)</f>
        <v>#DIV/0!</v>
      </c>
      <c r="F82" s="14">
        <v>0.05524</v>
      </c>
      <c r="G82" s="15"/>
      <c r="H82" s="15"/>
      <c r="I82" s="15"/>
      <c r="J82" s="15"/>
      <c r="K82" s="15"/>
      <c r="L82" s="15"/>
      <c r="M82" s="15"/>
      <c r="N82" s="15"/>
      <c r="O82" s="15"/>
      <c r="P82" s="32"/>
      <c r="BT82" s="29"/>
      <c r="BU82" s="29"/>
      <c r="BV82" s="29"/>
      <c r="BW82" s="29"/>
      <c r="BX82" s="29"/>
      <c r="BY82" s="29"/>
    </row>
  </sheetData>
  <sortState ref="A3:DD83">
    <sortCondition ref="C3:C83" descending="1"/>
  </sortState>
  <conditionalFormatting sqref="R3">
    <cfRule type="containsText" dxfId="0" priority="16" operator="between" text="0.">
      <formula>NOT(ISERROR(SEARCH("0.",R3)))</formula>
    </cfRule>
  </conditionalFormatting>
  <conditionalFormatting sqref="BB82:BF82">
    <cfRule type="containsBlanks" dxfId="1" priority="1">
      <formula>LEN(TRIM(BB82))=0</formula>
    </cfRule>
    <cfRule type="containsText" dxfId="0" priority="2" operator="between" text="0.">
      <formula>NOT(ISERROR(SEARCH("0.",BB82)))</formula>
    </cfRule>
  </conditionalFormatting>
  <conditionalFormatting sqref="F2:CW79">
    <cfRule type="containsText" dxfId="0" priority="18" operator="between" text="0.">
      <formula>NOT(ISERROR(SEARCH("0.",F2)))</formula>
    </cfRule>
  </conditionalFormatting>
  <conditionalFormatting sqref="F2:DD82">
    <cfRule type="containsBlanks" dxfId="1" priority="9">
      <formula>LEN(TRIM(F2))=0</formula>
    </cfRule>
  </conditionalFormatting>
  <conditionalFormatting sqref="Q2 V17:W17 R17 R7">
    <cfRule type="containsText" dxfId="0" priority="17" operator="between" text="0.">
      <formula>NOT(ISERROR(SEARCH("0.",Q2)))</formula>
    </cfRule>
  </conditionalFormatting>
  <conditionalFormatting sqref="BK3 BQ45 BL40 BQ40">
    <cfRule type="containsText" dxfId="0" priority="11" operator="between" text="0.">
      <formula>NOT(ISERROR(SEARCH("0.",BK3)))</formula>
    </cfRule>
  </conditionalFormatting>
  <conditionalFormatting sqref="AA29:AA30 AF29 Z4:AA4">
    <cfRule type="containsText" dxfId="0" priority="15" operator="between" text="0.">
      <formula>NOT(ISERROR(SEARCH("0.",Z4)))</formula>
    </cfRule>
  </conditionalFormatting>
  <conditionalFormatting sqref="CX8:DD8 CX80:DD81 CX5:DD5 CX45:DD45 CX31:DD32 CX34:DD34 CX58:DD58 CX28:DD28">
    <cfRule type="containsBlanks" dxfId="1" priority="3">
      <formula>LEN(TRIM(CX5))=0</formula>
    </cfRule>
    <cfRule type="containsText" dxfId="0" priority="4" operator="between" text="0.">
      <formula>NOT(ISERROR(SEARCH("0.",CX5)))</formula>
    </cfRule>
  </conditionalFormatting>
  <conditionalFormatting sqref="CC27:CE28 CC78:CE78 CC76:CE76 CC65:CD65 CC7:CE7 CC34:CE35 CC53:CE54 CC45:CE45">
    <cfRule type="cellIs" dxfId="2" priority="7" operator="equal">
      <formula>"—"</formula>
    </cfRule>
  </conditionalFormatting>
  <conditionalFormatting sqref="CG27:CG28 CI78 CG78 CI7 CG7 CI45 CG45 CI27:CI28">
    <cfRule type="cellIs" dxfId="2" priority="6" operator="equal">
      <formula>"—"</formula>
    </cfRule>
  </conditionalFormatting>
  <conditionalFormatting sqref="CH27:CH28 CH78 CH7 CH45">
    <cfRule type="cellIs" dxfId="2" priority="5" operator="equal">
      <formula>"—"</formula>
    </cfRule>
  </conditionalFormatting>
  <conditionalFormatting sqref="BU51 BU65 BU8 BT70:BY70">
    <cfRule type="containsText" dxfId="0" priority="10" operator="between" text="0.">
      <formula>NOT(ISERROR(SEARCH("0.",BT8)))</formula>
    </cfRule>
  </conditionalFormatting>
  <conditionalFormatting sqref="CB34 CB12">
    <cfRule type="containsText" dxfId="0" priority="8" operator="between" text="0.">
      <formula>NOT(ISERROR(SEARCH("0.",CB12)))</formula>
    </cfRule>
  </conditionalFormatting>
  <conditionalFormatting sqref="AN30 AJ49 AJ34 AJ30 AN19:AN20 AJ19:AJ20">
    <cfRule type="containsText" dxfId="0" priority="14" operator="between" text="0.">
      <formula>NOT(ISERROR(SEARCH("0.",AJ19)))</formula>
    </cfRule>
  </conditionalFormatting>
  <conditionalFormatting sqref="BC54 BC20 BC51 BG51 BC60 BC31">
    <cfRule type="containsText" dxfId="0" priority="12" operator="between" text="0.">
      <formula>NOT(ISERROR(SEARCH("0.",BC20)))</formula>
    </cfRule>
  </conditionalFormatting>
  <conditionalFormatting sqref="AS23 AX54 AT54 AT42 AT51 AT40">
    <cfRule type="containsText" dxfId="0" priority="13" operator="between" text="0.">
      <formula>NOT(ISERROR(SEARCH("0.",AS23)))</formula>
    </cfRule>
  </conditionalFormatting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O24"/>
  <sheetViews>
    <sheetView workbookViewId="0">
      <selection activeCell="C10" sqref="C10"/>
    </sheetView>
  </sheetViews>
  <sheetFormatPr defaultColWidth="9" defaultRowHeight="13.5"/>
  <cols>
    <col min="2" max="2" width="21.625" customWidth="1"/>
    <col min="3" max="3" width="5.5" customWidth="1"/>
    <col min="4" max="5" width="8.25" customWidth="1"/>
    <col min="6" max="15" width="7.375" customWidth="1"/>
  </cols>
  <sheetData>
    <row r="2" spans="2:15">
      <c r="B2" s="2" t="s">
        <v>0</v>
      </c>
      <c r="C2" s="2" t="s">
        <v>1</v>
      </c>
      <c r="D2" s="2" t="s">
        <v>2</v>
      </c>
      <c r="E2" s="2" t="s">
        <v>3</v>
      </c>
      <c r="F2" s="2" t="s">
        <v>78</v>
      </c>
      <c r="G2" s="2" t="s">
        <v>79</v>
      </c>
      <c r="H2" s="2" t="s">
        <v>80</v>
      </c>
      <c r="I2" s="2" t="s">
        <v>81</v>
      </c>
      <c r="J2" s="2" t="s">
        <v>82</v>
      </c>
      <c r="K2" s="2" t="s">
        <v>83</v>
      </c>
      <c r="L2" s="2" t="s">
        <v>84</v>
      </c>
      <c r="M2" s="2" t="s">
        <v>85</v>
      </c>
      <c r="N2" s="2" t="s">
        <v>86</v>
      </c>
      <c r="O2" s="2" t="s">
        <v>87</v>
      </c>
    </row>
    <row r="3" spans="2:15">
      <c r="B3" s="16" t="s">
        <v>196</v>
      </c>
      <c r="C3" s="2">
        <f t="shared" ref="C3:C24" si="0">COUNT(F3:O3)</f>
        <v>1</v>
      </c>
      <c r="D3" s="3">
        <f t="shared" ref="D3:D24" si="1">AVERAGE(F3:O3)</f>
        <v>0.957</v>
      </c>
      <c r="E3" s="3">
        <f t="shared" ref="E3:E24" si="2">MAX(F3:O3)</f>
        <v>0.957</v>
      </c>
      <c r="F3" s="17">
        <v>0.957</v>
      </c>
      <c r="G3" s="14"/>
      <c r="H3" s="14"/>
      <c r="I3" s="14"/>
      <c r="J3" s="14"/>
      <c r="K3" s="14"/>
      <c r="L3" s="14"/>
      <c r="M3" s="14"/>
      <c r="N3" s="14"/>
      <c r="O3" s="14"/>
    </row>
    <row r="4" spans="2:15">
      <c r="B4" s="16" t="s">
        <v>111</v>
      </c>
      <c r="C4" s="2">
        <f t="shared" si="0"/>
        <v>6</v>
      </c>
      <c r="D4" s="3">
        <f t="shared" si="1"/>
        <v>0.910126666666667</v>
      </c>
      <c r="E4" s="3">
        <f t="shared" si="2"/>
        <v>0.94095</v>
      </c>
      <c r="F4" s="17">
        <v>0.922</v>
      </c>
      <c r="G4" s="14"/>
      <c r="H4" s="17">
        <v>0.88381</v>
      </c>
      <c r="I4" s="17">
        <v>0.87048</v>
      </c>
      <c r="J4" s="17">
        <v>0.94095</v>
      </c>
      <c r="K4" s="18"/>
      <c r="L4" s="17">
        <v>0.90278</v>
      </c>
      <c r="M4" s="17"/>
      <c r="N4" s="17">
        <v>0.94074</v>
      </c>
      <c r="O4" s="14"/>
    </row>
    <row r="5" spans="2:15">
      <c r="B5" s="16" t="s">
        <v>118</v>
      </c>
      <c r="C5" s="2">
        <f t="shared" si="0"/>
        <v>1</v>
      </c>
      <c r="D5" s="3">
        <f t="shared" si="1"/>
        <v>0.908</v>
      </c>
      <c r="E5" s="3">
        <f t="shared" si="2"/>
        <v>0.908</v>
      </c>
      <c r="F5" s="17">
        <v>0.908</v>
      </c>
      <c r="G5" s="14"/>
      <c r="H5" s="18"/>
      <c r="I5" s="18"/>
      <c r="J5" s="18"/>
      <c r="K5" s="18"/>
      <c r="L5" s="19"/>
      <c r="M5" s="19"/>
      <c r="N5" s="19"/>
      <c r="O5" s="14"/>
    </row>
    <row r="6" spans="2:15">
      <c r="B6" s="16" t="s">
        <v>186</v>
      </c>
      <c r="C6" s="2">
        <f t="shared" si="0"/>
        <v>8</v>
      </c>
      <c r="D6" s="3">
        <f t="shared" si="1"/>
        <v>0.906355</v>
      </c>
      <c r="E6" s="3">
        <f t="shared" si="2"/>
        <v>0.95524</v>
      </c>
      <c r="F6" s="17">
        <v>0.9</v>
      </c>
      <c r="G6" s="14"/>
      <c r="H6" s="17">
        <v>0.86476</v>
      </c>
      <c r="I6" s="17">
        <v>0.95524</v>
      </c>
      <c r="J6" s="17">
        <v>0.91714</v>
      </c>
      <c r="K6" s="14">
        <v>0.89333</v>
      </c>
      <c r="L6" s="17">
        <v>0.91944</v>
      </c>
      <c r="M6" s="17">
        <v>0.89537</v>
      </c>
      <c r="N6" s="17"/>
      <c r="O6" s="14">
        <v>0.90556</v>
      </c>
    </row>
    <row r="7" spans="2:15">
      <c r="B7" s="16" t="s">
        <v>197</v>
      </c>
      <c r="C7" s="2">
        <f t="shared" si="0"/>
        <v>1</v>
      </c>
      <c r="D7" s="3">
        <f t="shared" si="1"/>
        <v>0.903</v>
      </c>
      <c r="E7" s="3">
        <f t="shared" si="2"/>
        <v>0.903</v>
      </c>
      <c r="F7" s="17">
        <v>0.903</v>
      </c>
      <c r="G7" s="14"/>
      <c r="H7" s="18"/>
      <c r="I7" s="18"/>
      <c r="J7" s="18"/>
      <c r="K7" s="18"/>
      <c r="L7" s="18"/>
      <c r="M7" s="18"/>
      <c r="N7" s="18"/>
      <c r="O7" s="14"/>
    </row>
    <row r="8" spans="2:15">
      <c r="B8" s="16">
        <v>1168438795</v>
      </c>
      <c r="C8" s="2">
        <f t="shared" si="0"/>
        <v>8</v>
      </c>
      <c r="D8" s="3">
        <f t="shared" si="1"/>
        <v>0.88601</v>
      </c>
      <c r="E8" s="3">
        <f t="shared" si="2"/>
        <v>0.9537</v>
      </c>
      <c r="F8" s="17">
        <v>0.835</v>
      </c>
      <c r="G8" s="14"/>
      <c r="H8" s="17">
        <v>0.88571</v>
      </c>
      <c r="I8" s="17">
        <v>0.86381</v>
      </c>
      <c r="J8" s="17">
        <v>0.88571</v>
      </c>
      <c r="K8" s="14">
        <v>0.84286</v>
      </c>
      <c r="L8" s="17">
        <v>0.9537</v>
      </c>
      <c r="M8" s="17"/>
      <c r="N8" s="17">
        <v>0.91481</v>
      </c>
      <c r="O8" s="14">
        <v>0.90648</v>
      </c>
    </row>
    <row r="9" spans="2:15">
      <c r="B9" s="16" t="s">
        <v>113</v>
      </c>
      <c r="C9" s="2">
        <f t="shared" si="0"/>
        <v>7</v>
      </c>
      <c r="D9" s="3">
        <f t="shared" si="1"/>
        <v>0.874265714285714</v>
      </c>
      <c r="E9" s="3">
        <f t="shared" si="2"/>
        <v>0.97222</v>
      </c>
      <c r="F9" s="17">
        <v>0.794</v>
      </c>
      <c r="G9" s="14"/>
      <c r="H9" s="17">
        <v>0.91238</v>
      </c>
      <c r="I9" s="17">
        <v>0.88571</v>
      </c>
      <c r="J9" s="17">
        <v>0.7</v>
      </c>
      <c r="K9" s="18"/>
      <c r="L9" s="17">
        <v>0.97222</v>
      </c>
      <c r="M9" s="17"/>
      <c r="N9" s="17">
        <v>0.9037</v>
      </c>
      <c r="O9" s="14">
        <v>0.95185</v>
      </c>
    </row>
    <row r="10" spans="2:15">
      <c r="B10" s="2" t="s">
        <v>166</v>
      </c>
      <c r="C10" s="2">
        <f t="shared" si="0"/>
        <v>3</v>
      </c>
      <c r="D10" s="3">
        <f t="shared" si="1"/>
        <v>0.850886666666667</v>
      </c>
      <c r="E10" s="3">
        <f t="shared" si="2"/>
        <v>0.87714</v>
      </c>
      <c r="F10" s="2"/>
      <c r="G10" s="14">
        <v>0.846</v>
      </c>
      <c r="H10" s="17">
        <v>0.87714</v>
      </c>
      <c r="I10" s="17">
        <v>0.82952</v>
      </c>
      <c r="J10" s="17"/>
      <c r="K10" s="13"/>
      <c r="L10" s="13"/>
      <c r="M10" s="13"/>
      <c r="N10" s="13"/>
      <c r="O10" s="13"/>
    </row>
    <row r="11" spans="2:15">
      <c r="B11" s="16" t="s">
        <v>198</v>
      </c>
      <c r="C11" s="2">
        <f t="shared" si="0"/>
        <v>1</v>
      </c>
      <c r="D11" s="3">
        <f t="shared" si="1"/>
        <v>0.84</v>
      </c>
      <c r="E11" s="3">
        <f t="shared" si="2"/>
        <v>0.84</v>
      </c>
      <c r="F11" s="17">
        <v>0.84</v>
      </c>
      <c r="G11" s="14"/>
      <c r="H11" s="14"/>
      <c r="I11" s="14"/>
      <c r="J11" s="14"/>
      <c r="K11" s="14"/>
      <c r="L11" s="14"/>
      <c r="M11" s="14"/>
      <c r="N11" s="14"/>
      <c r="O11" s="14"/>
    </row>
    <row r="12" spans="2:15">
      <c r="B12" s="2">
        <v>124536</v>
      </c>
      <c r="C12" s="2">
        <f t="shared" si="0"/>
        <v>1</v>
      </c>
      <c r="D12" s="3">
        <f t="shared" si="1"/>
        <v>0.836</v>
      </c>
      <c r="E12" s="3">
        <f t="shared" si="2"/>
        <v>0.836</v>
      </c>
      <c r="F12" s="2"/>
      <c r="G12" s="14">
        <v>0.836</v>
      </c>
      <c r="H12" s="13"/>
      <c r="I12" s="13"/>
      <c r="J12" s="13"/>
      <c r="K12" s="13"/>
      <c r="L12" s="13"/>
      <c r="M12" s="13"/>
      <c r="N12" s="13"/>
      <c r="O12" s="13"/>
    </row>
    <row r="13" spans="2:15">
      <c r="B13" s="2" t="s">
        <v>133</v>
      </c>
      <c r="C13" s="2">
        <f t="shared" si="0"/>
        <v>6</v>
      </c>
      <c r="D13" s="3">
        <f t="shared" si="1"/>
        <v>0.798918333333333</v>
      </c>
      <c r="E13" s="3">
        <f t="shared" si="2"/>
        <v>0.88762</v>
      </c>
      <c r="F13" s="2"/>
      <c r="G13" s="14">
        <v>0.71</v>
      </c>
      <c r="H13" s="17">
        <v>0.88762</v>
      </c>
      <c r="I13" s="17">
        <v>0.80571</v>
      </c>
      <c r="J13" s="17">
        <v>0.81333</v>
      </c>
      <c r="K13" s="13"/>
      <c r="L13" s="17"/>
      <c r="M13" s="17">
        <v>0.76481</v>
      </c>
      <c r="N13" s="17">
        <v>0.81204</v>
      </c>
      <c r="O13" s="13"/>
    </row>
    <row r="14" spans="2:15">
      <c r="B14" s="16" t="s">
        <v>145</v>
      </c>
      <c r="C14" s="2">
        <f t="shared" si="0"/>
        <v>7</v>
      </c>
      <c r="D14" s="3">
        <f t="shared" si="1"/>
        <v>0.783137142857143</v>
      </c>
      <c r="E14" s="3">
        <f t="shared" si="2"/>
        <v>0.90741</v>
      </c>
      <c r="F14" s="17">
        <v>0.7</v>
      </c>
      <c r="G14" s="14"/>
      <c r="H14" s="17">
        <v>0.52381</v>
      </c>
      <c r="I14" s="17">
        <v>0.81238</v>
      </c>
      <c r="J14" s="17"/>
      <c r="K14" s="14">
        <v>0.84762</v>
      </c>
      <c r="L14" s="17">
        <v>0.83241</v>
      </c>
      <c r="M14" s="17">
        <v>0.85833</v>
      </c>
      <c r="N14" s="17"/>
      <c r="O14" s="14">
        <v>0.90741</v>
      </c>
    </row>
    <row r="15" spans="2:15">
      <c r="B15" s="16" t="s">
        <v>135</v>
      </c>
      <c r="C15" s="2">
        <f t="shared" si="0"/>
        <v>7</v>
      </c>
      <c r="D15" s="3">
        <f t="shared" si="1"/>
        <v>0.774364285714286</v>
      </c>
      <c r="E15" s="3">
        <f t="shared" si="2"/>
        <v>0.95556</v>
      </c>
      <c r="F15" s="17">
        <v>0.802</v>
      </c>
      <c r="G15" s="14"/>
      <c r="H15" s="17">
        <v>0.69429</v>
      </c>
      <c r="I15" s="17">
        <v>0.95048</v>
      </c>
      <c r="J15" s="17">
        <v>0.88095</v>
      </c>
      <c r="K15" s="14">
        <v>0.30857</v>
      </c>
      <c r="L15" s="17">
        <v>0.8287</v>
      </c>
      <c r="M15" s="17"/>
      <c r="N15" s="17">
        <v>0.95556</v>
      </c>
      <c r="O15" s="19"/>
    </row>
    <row r="16" spans="2:15">
      <c r="B16" s="2" t="s">
        <v>199</v>
      </c>
      <c r="C16" s="2">
        <f t="shared" si="0"/>
        <v>7</v>
      </c>
      <c r="D16" s="3">
        <f t="shared" si="1"/>
        <v>0.763862857142857</v>
      </c>
      <c r="E16" s="3">
        <f t="shared" si="2"/>
        <v>0.84095</v>
      </c>
      <c r="F16" s="2"/>
      <c r="G16" s="14">
        <v>0.773</v>
      </c>
      <c r="H16" s="17">
        <v>0.67333</v>
      </c>
      <c r="I16" s="17">
        <v>0.84095</v>
      </c>
      <c r="J16" s="17">
        <v>0.66095</v>
      </c>
      <c r="K16" s="14">
        <v>0.82381</v>
      </c>
      <c r="L16" s="17"/>
      <c r="M16" s="17">
        <v>0.81111</v>
      </c>
      <c r="N16" s="17">
        <v>0.76389</v>
      </c>
      <c r="O16" s="13"/>
    </row>
    <row r="17" spans="2:15">
      <c r="B17" s="16" t="s">
        <v>147</v>
      </c>
      <c r="C17" s="2">
        <f t="shared" si="0"/>
        <v>4</v>
      </c>
      <c r="D17" s="3">
        <f t="shared" si="1"/>
        <v>0.73044</v>
      </c>
      <c r="E17" s="3">
        <f t="shared" si="2"/>
        <v>0.77143</v>
      </c>
      <c r="F17" s="17">
        <v>0.757</v>
      </c>
      <c r="G17" s="14"/>
      <c r="H17" s="17">
        <v>0.77143</v>
      </c>
      <c r="I17" s="17">
        <v>0.71238</v>
      </c>
      <c r="J17" s="17">
        <v>0.68095</v>
      </c>
      <c r="K17" s="14"/>
      <c r="L17" s="19"/>
      <c r="M17" s="19"/>
      <c r="N17" s="19"/>
      <c r="O17" s="19"/>
    </row>
    <row r="18" spans="2:15">
      <c r="B18" s="16" t="s">
        <v>200</v>
      </c>
      <c r="C18" s="2">
        <f t="shared" si="0"/>
        <v>5</v>
      </c>
      <c r="D18" s="3">
        <f t="shared" si="1"/>
        <v>0.721266</v>
      </c>
      <c r="E18" s="3">
        <f t="shared" si="2"/>
        <v>0.82857</v>
      </c>
      <c r="F18" s="17">
        <v>0.753</v>
      </c>
      <c r="G18" s="14"/>
      <c r="H18" s="17">
        <v>0.59048</v>
      </c>
      <c r="I18" s="17">
        <v>0.82857</v>
      </c>
      <c r="J18" s="17">
        <v>0.75238</v>
      </c>
      <c r="K18" s="14">
        <v>0.6819</v>
      </c>
      <c r="L18" s="19"/>
      <c r="M18" s="19"/>
      <c r="N18" s="19"/>
      <c r="O18" s="14"/>
    </row>
    <row r="19" spans="2:15">
      <c r="B19" s="16" t="s">
        <v>144</v>
      </c>
      <c r="C19" s="2">
        <f t="shared" si="0"/>
        <v>3</v>
      </c>
      <c r="D19" s="3">
        <f t="shared" si="1"/>
        <v>0.715636666666667</v>
      </c>
      <c r="E19" s="3">
        <f t="shared" si="2"/>
        <v>0.75429</v>
      </c>
      <c r="F19" s="17">
        <v>0.725</v>
      </c>
      <c r="G19" s="14"/>
      <c r="H19" s="17">
        <v>0.66762</v>
      </c>
      <c r="I19" s="17">
        <v>0.75429</v>
      </c>
      <c r="J19" s="17"/>
      <c r="K19" s="18"/>
      <c r="L19" s="19"/>
      <c r="M19" s="19"/>
      <c r="N19" s="19"/>
      <c r="O19" s="14"/>
    </row>
    <row r="20" spans="2:15">
      <c r="B20" s="16" t="s">
        <v>163</v>
      </c>
      <c r="C20" s="2">
        <f t="shared" si="0"/>
        <v>5</v>
      </c>
      <c r="D20" s="3">
        <f t="shared" si="1"/>
        <v>0.703714</v>
      </c>
      <c r="E20" s="3">
        <f t="shared" si="2"/>
        <v>0.91619</v>
      </c>
      <c r="F20" s="17">
        <v>0.73</v>
      </c>
      <c r="G20" s="14"/>
      <c r="H20" s="17">
        <v>0.91619</v>
      </c>
      <c r="I20" s="17">
        <v>0.81429</v>
      </c>
      <c r="J20" s="17">
        <v>0.69714</v>
      </c>
      <c r="K20" s="14">
        <v>0.36095</v>
      </c>
      <c r="L20" s="19"/>
      <c r="M20" s="19"/>
      <c r="N20" s="19"/>
      <c r="O20" s="14"/>
    </row>
    <row r="21" spans="2:15">
      <c r="B21" s="16" t="s">
        <v>201</v>
      </c>
      <c r="C21" s="2">
        <f t="shared" si="0"/>
        <v>5</v>
      </c>
      <c r="D21" s="3">
        <f t="shared" si="1"/>
        <v>0.700972</v>
      </c>
      <c r="E21" s="3">
        <f t="shared" si="2"/>
        <v>0.84762</v>
      </c>
      <c r="F21" s="17">
        <v>0.682</v>
      </c>
      <c r="G21" s="14"/>
      <c r="H21" s="17">
        <v>0.5</v>
      </c>
      <c r="I21" s="17">
        <v>0.82381</v>
      </c>
      <c r="J21" s="17">
        <v>0.84762</v>
      </c>
      <c r="K21" s="14">
        <v>0.65143</v>
      </c>
      <c r="L21" s="14"/>
      <c r="M21" s="14"/>
      <c r="N21" s="14"/>
      <c r="O21" s="14"/>
    </row>
    <row r="22" spans="2:15">
      <c r="B22" s="16" t="s">
        <v>202</v>
      </c>
      <c r="C22" s="2">
        <f t="shared" si="0"/>
        <v>1</v>
      </c>
      <c r="D22" s="3">
        <f t="shared" si="1"/>
        <v>0.629</v>
      </c>
      <c r="E22" s="3">
        <f t="shared" si="2"/>
        <v>0.629</v>
      </c>
      <c r="F22" s="17">
        <v>0.629</v>
      </c>
      <c r="G22" s="14"/>
      <c r="H22" s="18"/>
      <c r="I22" s="18"/>
      <c r="J22" s="18"/>
      <c r="K22" s="18"/>
      <c r="L22" s="19"/>
      <c r="M22" s="19"/>
      <c r="N22" s="19"/>
      <c r="O22" s="19"/>
    </row>
    <row r="23" spans="2:15">
      <c r="B23" s="16" t="s">
        <v>177</v>
      </c>
      <c r="C23" s="2">
        <f t="shared" si="0"/>
        <v>1</v>
      </c>
      <c r="D23" s="3">
        <f t="shared" si="1"/>
        <v>0.505</v>
      </c>
      <c r="E23" s="3">
        <f t="shared" si="2"/>
        <v>0.505</v>
      </c>
      <c r="F23" s="17">
        <v>0.505</v>
      </c>
      <c r="G23" s="14"/>
      <c r="H23" s="18"/>
      <c r="I23" s="18"/>
      <c r="J23" s="18"/>
      <c r="K23" s="18"/>
      <c r="L23" s="18"/>
      <c r="M23" s="18"/>
      <c r="N23" s="18"/>
      <c r="O23" s="14"/>
    </row>
    <row r="24" spans="2:15">
      <c r="B24" s="16" t="s">
        <v>183</v>
      </c>
      <c r="C24" s="2">
        <f t="shared" si="0"/>
        <v>2</v>
      </c>
      <c r="D24" s="3">
        <f t="shared" si="1"/>
        <v>0.2525</v>
      </c>
      <c r="E24" s="3">
        <f t="shared" si="2"/>
        <v>0.505</v>
      </c>
      <c r="F24" s="17">
        <v>0</v>
      </c>
      <c r="G24" s="14">
        <v>0.505</v>
      </c>
      <c r="H24" s="18"/>
      <c r="I24" s="18"/>
      <c r="J24" s="18"/>
      <c r="K24" s="18"/>
      <c r="L24" s="19"/>
      <c r="M24" s="19"/>
      <c r="N24" s="19"/>
      <c r="O24" s="14"/>
    </row>
  </sheetData>
  <sortState ref="B3:O24">
    <sortCondition ref="D3:D24" descending="1"/>
  </sortState>
  <conditionalFormatting sqref="K3:N3 G3:G6">
    <cfRule type="containsText" dxfId="0" priority="4" operator="between" text="0.">
      <formula>NOT(ISERROR(SEARCH("0.",G3)))</formula>
    </cfRule>
  </conditionalFormatting>
  <conditionalFormatting sqref="H13:J15 H5:J6 H21:J23 H17:J18 H3:J3 H8:J10">
    <cfRule type="cellIs" dxfId="2" priority="3" operator="equal">
      <formula>"—"</formula>
    </cfRule>
  </conditionalFormatting>
  <conditionalFormatting sqref="N14:N15 L23 N23 L21 N21 N8:N9 L8:L9 L17:L18 N17:N18 L14:L15">
    <cfRule type="cellIs" dxfId="2" priority="2" operator="equal">
      <formula>"—"</formula>
    </cfRule>
  </conditionalFormatting>
  <conditionalFormatting sqref="M14:M15 M23 M21 M8:M9 M17:M18">
    <cfRule type="cellIs" dxfId="2" priority="1" operator="equal">
      <formula>"—"</formula>
    </cfRule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16"/>
  <sheetViews>
    <sheetView workbookViewId="0">
      <selection activeCell="H27" sqref="H27"/>
    </sheetView>
  </sheetViews>
  <sheetFormatPr defaultColWidth="9" defaultRowHeight="13.5"/>
  <cols>
    <col min="2" max="2" width="10.75" customWidth="1"/>
    <col min="3" max="3" width="5.5" customWidth="1"/>
    <col min="4" max="5" width="8.25" customWidth="1"/>
    <col min="6" max="12" width="7.375" customWidth="1"/>
  </cols>
  <sheetData>
    <row r="2" spans="2:12">
      <c r="B2" s="9" t="s">
        <v>0</v>
      </c>
      <c r="C2" s="9" t="s">
        <v>1</v>
      </c>
      <c r="D2" s="9" t="s">
        <v>2</v>
      </c>
      <c r="E2" s="9" t="s">
        <v>3</v>
      </c>
      <c r="F2" s="10" t="s">
        <v>88</v>
      </c>
      <c r="G2" s="9" t="s">
        <v>89</v>
      </c>
      <c r="H2" s="9" t="s">
        <v>90</v>
      </c>
      <c r="I2" s="9" t="s">
        <v>91</v>
      </c>
      <c r="J2" s="9" t="s">
        <v>92</v>
      </c>
      <c r="K2" s="9" t="s">
        <v>93</v>
      </c>
      <c r="L2" s="9" t="s">
        <v>94</v>
      </c>
    </row>
    <row r="3" spans="2:12">
      <c r="B3" s="2" t="s">
        <v>111</v>
      </c>
      <c r="C3" s="2">
        <f t="shared" ref="C3:C16" si="0">COUNT(F3:L3)</f>
        <v>6</v>
      </c>
      <c r="D3" s="3">
        <f t="shared" ref="D3:D16" si="1">AVERAGE(F3:L3)</f>
        <v>0.915388333333333</v>
      </c>
      <c r="E3" s="3">
        <f t="shared" ref="E3:E16" si="2">MAX(F3:L3)</f>
        <v>0.95833</v>
      </c>
      <c r="F3" s="14">
        <v>0.86667</v>
      </c>
      <c r="G3" s="14"/>
      <c r="H3" s="14">
        <v>0.93619</v>
      </c>
      <c r="I3" s="14">
        <v>0.92476</v>
      </c>
      <c r="J3" s="14">
        <v>0.86286</v>
      </c>
      <c r="K3" s="14">
        <v>0.94352</v>
      </c>
      <c r="L3" s="14">
        <v>0.95833</v>
      </c>
    </row>
    <row r="4" spans="2:12">
      <c r="B4" s="2" t="s">
        <v>120</v>
      </c>
      <c r="C4" s="2">
        <f t="shared" si="0"/>
        <v>3</v>
      </c>
      <c r="D4" s="3">
        <f t="shared" si="1"/>
        <v>0.88597</v>
      </c>
      <c r="E4" s="3">
        <f t="shared" si="2"/>
        <v>0.91048</v>
      </c>
      <c r="F4" s="14">
        <v>0.91048</v>
      </c>
      <c r="G4" s="14"/>
      <c r="H4" s="14"/>
      <c r="I4" s="14">
        <v>0.90762</v>
      </c>
      <c r="J4" s="14"/>
      <c r="K4" s="14">
        <v>0.83981</v>
      </c>
      <c r="L4" s="14"/>
    </row>
    <row r="5" spans="2:12">
      <c r="B5" s="2" t="s">
        <v>136</v>
      </c>
      <c r="C5" s="2">
        <f t="shared" si="0"/>
        <v>6</v>
      </c>
      <c r="D5" s="3">
        <f t="shared" si="1"/>
        <v>0.87336</v>
      </c>
      <c r="E5" s="3">
        <f t="shared" si="2"/>
        <v>0.92667</v>
      </c>
      <c r="F5" s="14">
        <v>0.80381</v>
      </c>
      <c r="G5" s="14"/>
      <c r="H5" s="14">
        <v>0.81905</v>
      </c>
      <c r="I5" s="14">
        <v>0.92667</v>
      </c>
      <c r="J5" s="14">
        <v>0.85429</v>
      </c>
      <c r="K5" s="14">
        <v>0.91944</v>
      </c>
      <c r="L5" s="14">
        <v>0.9169</v>
      </c>
    </row>
    <row r="6" spans="2:12">
      <c r="B6" s="2" t="s">
        <v>118</v>
      </c>
      <c r="C6" s="2">
        <f t="shared" si="0"/>
        <v>6</v>
      </c>
      <c r="D6" s="3">
        <f t="shared" si="1"/>
        <v>0.870498333333333</v>
      </c>
      <c r="E6" s="3">
        <f t="shared" si="2"/>
        <v>0.94167</v>
      </c>
      <c r="F6" s="14">
        <v>0.7819</v>
      </c>
      <c r="G6" s="14"/>
      <c r="H6" s="14">
        <v>0.86857</v>
      </c>
      <c r="I6" s="14">
        <v>0.84571</v>
      </c>
      <c r="J6" s="14">
        <v>0.8981</v>
      </c>
      <c r="K6" s="14">
        <v>0.88704</v>
      </c>
      <c r="L6" s="14">
        <v>0.94167</v>
      </c>
    </row>
    <row r="7" spans="2:12">
      <c r="B7" s="2" t="s">
        <v>195</v>
      </c>
      <c r="C7" s="2">
        <f t="shared" si="0"/>
        <v>4</v>
      </c>
      <c r="D7" s="3">
        <f t="shared" si="1"/>
        <v>0.84241</v>
      </c>
      <c r="E7" s="3">
        <f t="shared" si="2"/>
        <v>0.86296</v>
      </c>
      <c r="F7" s="14">
        <v>0.8181</v>
      </c>
      <c r="G7" s="14"/>
      <c r="H7" s="14"/>
      <c r="I7" s="14">
        <v>0.8381</v>
      </c>
      <c r="J7" s="14">
        <v>0.85048</v>
      </c>
      <c r="K7" s="14">
        <v>0.86296</v>
      </c>
      <c r="L7" s="14"/>
    </row>
    <row r="8" spans="2:12">
      <c r="B8" s="2" t="s">
        <v>133</v>
      </c>
      <c r="C8" s="2">
        <f t="shared" si="0"/>
        <v>4</v>
      </c>
      <c r="D8" s="3">
        <f t="shared" si="1"/>
        <v>0.8376175</v>
      </c>
      <c r="E8" s="3">
        <f t="shared" si="2"/>
        <v>0.8619</v>
      </c>
      <c r="F8" s="14">
        <v>0.82381</v>
      </c>
      <c r="G8" s="14"/>
      <c r="H8" s="14">
        <v>0.8619</v>
      </c>
      <c r="I8" s="14">
        <v>0.82762</v>
      </c>
      <c r="J8" s="14">
        <v>0.83714</v>
      </c>
      <c r="K8" s="14"/>
      <c r="L8" s="14"/>
    </row>
    <row r="9" spans="2:12">
      <c r="B9" s="2" t="s">
        <v>113</v>
      </c>
      <c r="C9" s="2">
        <f t="shared" si="0"/>
        <v>1</v>
      </c>
      <c r="D9" s="3">
        <f t="shared" si="1"/>
        <v>0.81429</v>
      </c>
      <c r="E9" s="3">
        <f t="shared" si="2"/>
        <v>0.81429</v>
      </c>
      <c r="F9" s="14">
        <v>0.81429</v>
      </c>
      <c r="G9" s="14"/>
      <c r="H9" s="14"/>
      <c r="I9" s="14"/>
      <c r="J9" s="14"/>
      <c r="K9" s="14"/>
      <c r="L9" s="14"/>
    </row>
    <row r="10" spans="2:12">
      <c r="B10" s="2" t="s">
        <v>135</v>
      </c>
      <c r="C10" s="2">
        <f t="shared" si="0"/>
        <v>6</v>
      </c>
      <c r="D10" s="3">
        <f t="shared" si="1"/>
        <v>0.80629</v>
      </c>
      <c r="E10" s="3">
        <f t="shared" si="2"/>
        <v>0.90476</v>
      </c>
      <c r="F10" s="14">
        <v>0.84095</v>
      </c>
      <c r="G10" s="14"/>
      <c r="H10" s="14">
        <v>0.83333</v>
      </c>
      <c r="I10" s="14">
        <v>0.58</v>
      </c>
      <c r="J10" s="14">
        <v>0.90476</v>
      </c>
      <c r="K10" s="14">
        <v>0.88796</v>
      </c>
      <c r="L10" s="14">
        <v>0.79074</v>
      </c>
    </row>
    <row r="11" spans="2:12">
      <c r="B11" s="9" t="s">
        <v>203</v>
      </c>
      <c r="C11" s="2">
        <f t="shared" si="0"/>
        <v>4</v>
      </c>
      <c r="D11" s="10">
        <f t="shared" si="1"/>
        <v>0.80262</v>
      </c>
      <c r="E11" s="10">
        <f t="shared" si="2"/>
        <v>0.83619</v>
      </c>
      <c r="F11" s="15">
        <v>0.78381</v>
      </c>
      <c r="G11" s="15"/>
      <c r="H11" s="15">
        <v>0.83619</v>
      </c>
      <c r="I11" s="15">
        <v>0.8</v>
      </c>
      <c r="J11" s="15">
        <v>0.79048</v>
      </c>
      <c r="K11" s="15"/>
      <c r="L11" s="15"/>
    </row>
    <row r="12" spans="2:12">
      <c r="B12" s="2" t="s">
        <v>186</v>
      </c>
      <c r="C12" s="2">
        <f t="shared" si="0"/>
        <v>5</v>
      </c>
      <c r="D12" s="3">
        <f t="shared" si="1"/>
        <v>0.753428</v>
      </c>
      <c r="E12" s="3">
        <f t="shared" si="2"/>
        <v>0.92476</v>
      </c>
      <c r="F12" s="14">
        <v>0.8419</v>
      </c>
      <c r="G12" s="14"/>
      <c r="H12" s="14">
        <v>0.86667</v>
      </c>
      <c r="I12" s="14">
        <v>0.92476</v>
      </c>
      <c r="J12" s="14">
        <v>0.31714</v>
      </c>
      <c r="K12" s="14">
        <v>0.81667</v>
      </c>
      <c r="L12" s="14"/>
    </row>
    <row r="13" spans="2:12">
      <c r="B13" s="2" t="s">
        <v>147</v>
      </c>
      <c r="C13" s="2">
        <f t="shared" si="0"/>
        <v>2</v>
      </c>
      <c r="D13" s="3">
        <f t="shared" si="1"/>
        <v>0.75286</v>
      </c>
      <c r="E13" s="3">
        <f t="shared" si="2"/>
        <v>0.87905</v>
      </c>
      <c r="F13" s="14"/>
      <c r="G13" s="14">
        <v>0.62667</v>
      </c>
      <c r="H13" s="14">
        <v>0.87905</v>
      </c>
      <c r="I13" s="14"/>
      <c r="J13" s="14"/>
      <c r="K13" s="14"/>
      <c r="L13" s="14"/>
    </row>
    <row r="14" spans="2:12">
      <c r="B14" s="2" t="s">
        <v>199</v>
      </c>
      <c r="C14" s="2">
        <f t="shared" si="0"/>
        <v>4</v>
      </c>
      <c r="D14" s="3">
        <f t="shared" si="1"/>
        <v>0.7330975</v>
      </c>
      <c r="E14" s="3">
        <f t="shared" si="2"/>
        <v>0.80667</v>
      </c>
      <c r="F14" s="14">
        <v>0.66381</v>
      </c>
      <c r="G14" s="14"/>
      <c r="H14" s="14">
        <v>0.76762</v>
      </c>
      <c r="I14" s="14">
        <v>0.69429</v>
      </c>
      <c r="J14" s="14">
        <v>0.80667</v>
      </c>
      <c r="K14" s="14"/>
      <c r="L14" s="14"/>
    </row>
    <row r="15" spans="2:12">
      <c r="B15" s="2" t="s">
        <v>204</v>
      </c>
      <c r="C15" s="2">
        <f t="shared" si="0"/>
        <v>5</v>
      </c>
      <c r="D15" s="3">
        <f t="shared" si="1"/>
        <v>0.728434</v>
      </c>
      <c r="E15" s="3">
        <f t="shared" si="2"/>
        <v>0.85741</v>
      </c>
      <c r="F15" s="14">
        <v>0.81429</v>
      </c>
      <c r="G15" s="14"/>
      <c r="H15" s="14">
        <v>0.80571</v>
      </c>
      <c r="I15" s="14">
        <v>0.35238</v>
      </c>
      <c r="J15" s="14">
        <v>0.81238</v>
      </c>
      <c r="K15" s="14">
        <v>0.85741</v>
      </c>
      <c r="L15" s="14"/>
    </row>
    <row r="16" spans="2:12">
      <c r="B16" s="2" t="s">
        <v>163</v>
      </c>
      <c r="C16" s="2">
        <f t="shared" si="0"/>
        <v>2</v>
      </c>
      <c r="D16" s="3">
        <f t="shared" si="1"/>
        <v>0.52524</v>
      </c>
      <c r="E16" s="3">
        <f t="shared" si="2"/>
        <v>0.77619</v>
      </c>
      <c r="F16" s="14"/>
      <c r="G16" s="14">
        <v>0.77619</v>
      </c>
      <c r="H16" s="14">
        <v>0.27429</v>
      </c>
      <c r="I16" s="14"/>
      <c r="J16" s="14"/>
      <c r="K16" s="14"/>
      <c r="L16" s="14"/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16"/>
  <sheetViews>
    <sheetView workbookViewId="0">
      <selection activeCell="H25" sqref="H25"/>
    </sheetView>
  </sheetViews>
  <sheetFormatPr defaultColWidth="9" defaultRowHeight="13.5"/>
  <cols>
    <col min="2" max="2" width="11.125" customWidth="1"/>
    <col min="3" max="3" width="5.5" customWidth="1"/>
    <col min="4" max="5" width="8.25" customWidth="1"/>
    <col min="6" max="11" width="7.375" customWidth="1"/>
  </cols>
  <sheetData>
    <row r="2" spans="2:11">
      <c r="B2" s="9" t="s">
        <v>0</v>
      </c>
      <c r="C2" s="9" t="s">
        <v>1</v>
      </c>
      <c r="D2" s="9" t="s">
        <v>2</v>
      </c>
      <c r="E2" s="9" t="s">
        <v>3</v>
      </c>
      <c r="F2" s="10" t="s">
        <v>95</v>
      </c>
      <c r="G2" s="9" t="s">
        <v>96</v>
      </c>
      <c r="H2" s="9" t="s">
        <v>97</v>
      </c>
      <c r="I2" s="9" t="s">
        <v>98</v>
      </c>
      <c r="J2" s="9" t="s">
        <v>99</v>
      </c>
      <c r="K2" s="9" t="s">
        <v>100</v>
      </c>
    </row>
    <row r="3" spans="2:11">
      <c r="B3" s="2" t="s">
        <v>118</v>
      </c>
      <c r="C3" s="2">
        <f t="shared" ref="C3:C16" si="0">COUNT(F3:K3)</f>
        <v>1</v>
      </c>
      <c r="D3" s="3">
        <f t="shared" ref="D3:D16" si="1">AVERAGE(F3:K3)</f>
        <v>0.95238</v>
      </c>
      <c r="E3" s="3">
        <f t="shared" ref="E3:E16" si="2">MAX(F3:K3)</f>
        <v>0.95238</v>
      </c>
      <c r="F3" s="11">
        <v>0.95238</v>
      </c>
      <c r="G3" s="11"/>
      <c r="H3" s="11"/>
      <c r="I3" s="11"/>
      <c r="J3" s="11"/>
      <c r="K3" s="11"/>
    </row>
    <row r="4" spans="2:11">
      <c r="B4" s="2" t="s">
        <v>113</v>
      </c>
      <c r="C4" s="2">
        <f t="shared" si="0"/>
        <v>1</v>
      </c>
      <c r="D4" s="3">
        <f t="shared" si="1"/>
        <v>0.9181</v>
      </c>
      <c r="E4" s="3">
        <f t="shared" si="2"/>
        <v>0.9181</v>
      </c>
      <c r="F4" s="11">
        <v>0.9181</v>
      </c>
      <c r="G4" s="11"/>
      <c r="H4" s="11"/>
      <c r="I4" s="11"/>
      <c r="J4" s="11"/>
      <c r="K4" s="11"/>
    </row>
    <row r="5" spans="2:11">
      <c r="B5" s="2">
        <v>1168438795</v>
      </c>
      <c r="C5" s="2">
        <f t="shared" si="0"/>
        <v>1</v>
      </c>
      <c r="D5" s="3">
        <f t="shared" si="1"/>
        <v>0.90667</v>
      </c>
      <c r="E5" s="3">
        <f t="shared" si="2"/>
        <v>0.90667</v>
      </c>
      <c r="F5" s="11">
        <v>0.90667</v>
      </c>
      <c r="G5" s="11"/>
      <c r="H5" s="11"/>
      <c r="I5" s="11"/>
      <c r="J5" s="11"/>
      <c r="K5" s="11"/>
    </row>
    <row r="6" spans="2:11">
      <c r="B6" s="2" t="s">
        <v>135</v>
      </c>
      <c r="C6" s="2">
        <f t="shared" si="0"/>
        <v>1</v>
      </c>
      <c r="D6" s="3">
        <f t="shared" si="1"/>
        <v>0.89714</v>
      </c>
      <c r="E6" s="3">
        <f t="shared" si="2"/>
        <v>0.89714</v>
      </c>
      <c r="F6" s="11">
        <v>0.89714</v>
      </c>
      <c r="G6" s="11"/>
      <c r="H6" s="11"/>
      <c r="I6" s="11"/>
      <c r="J6" s="11"/>
      <c r="K6" s="11"/>
    </row>
    <row r="7" spans="2:11">
      <c r="B7" s="9" t="s">
        <v>136</v>
      </c>
      <c r="C7" s="9">
        <f t="shared" si="0"/>
        <v>4</v>
      </c>
      <c r="D7" s="10">
        <f t="shared" si="1"/>
        <v>0.89702</v>
      </c>
      <c r="E7" s="10">
        <f t="shared" si="2"/>
        <v>0.95856</v>
      </c>
      <c r="F7" s="12">
        <v>0.93333</v>
      </c>
      <c r="G7" s="12"/>
      <c r="H7" s="12">
        <v>0.94381</v>
      </c>
      <c r="I7" s="12">
        <v>0.75238</v>
      </c>
      <c r="J7" s="12"/>
      <c r="K7" s="12">
        <v>0.95856</v>
      </c>
    </row>
    <row r="8" spans="2:11">
      <c r="B8" s="2" t="s">
        <v>111</v>
      </c>
      <c r="C8" s="2">
        <f t="shared" si="0"/>
        <v>1</v>
      </c>
      <c r="D8" s="3">
        <f t="shared" si="1"/>
        <v>0.89143</v>
      </c>
      <c r="E8" s="3">
        <f t="shared" si="2"/>
        <v>0.89143</v>
      </c>
      <c r="F8" s="11">
        <v>0.89143</v>
      </c>
      <c r="G8" s="11"/>
      <c r="H8" s="11"/>
      <c r="I8" s="11"/>
      <c r="J8" s="11"/>
      <c r="K8" s="11"/>
    </row>
    <row r="9" spans="2:11">
      <c r="B9" s="2" t="s">
        <v>153</v>
      </c>
      <c r="C9" s="2">
        <f t="shared" si="0"/>
        <v>4</v>
      </c>
      <c r="D9" s="3">
        <f t="shared" si="1"/>
        <v>0.88967</v>
      </c>
      <c r="E9" s="3">
        <f t="shared" si="2"/>
        <v>0.9463</v>
      </c>
      <c r="F9" s="11">
        <v>0.93143</v>
      </c>
      <c r="G9" s="11"/>
      <c r="H9" s="11"/>
      <c r="I9" s="11">
        <v>0.88857</v>
      </c>
      <c r="J9" s="11">
        <v>0.79238</v>
      </c>
      <c r="K9" s="11">
        <v>0.9463</v>
      </c>
    </row>
    <row r="10" spans="2:11">
      <c r="B10" s="2" t="s">
        <v>205</v>
      </c>
      <c r="C10" s="2">
        <f t="shared" si="0"/>
        <v>5</v>
      </c>
      <c r="D10" s="3">
        <f t="shared" si="1"/>
        <v>0.86251</v>
      </c>
      <c r="E10" s="3">
        <f t="shared" si="2"/>
        <v>0.92571</v>
      </c>
      <c r="F10" s="11">
        <v>0.80095</v>
      </c>
      <c r="G10" s="11"/>
      <c r="H10" s="11">
        <v>0.76</v>
      </c>
      <c r="I10" s="11">
        <v>0.91524</v>
      </c>
      <c r="J10" s="11">
        <v>0.92571</v>
      </c>
      <c r="K10" s="11">
        <v>0.91065</v>
      </c>
    </row>
    <row r="11" spans="2:11">
      <c r="B11" s="9" t="s">
        <v>144</v>
      </c>
      <c r="C11" s="9">
        <f t="shared" si="0"/>
        <v>4</v>
      </c>
      <c r="D11" s="10">
        <f t="shared" si="1"/>
        <v>0.82454</v>
      </c>
      <c r="E11" s="10">
        <f t="shared" si="2"/>
        <v>0.8981</v>
      </c>
      <c r="F11" s="12">
        <v>0.8981</v>
      </c>
      <c r="G11" s="12"/>
      <c r="H11" s="12"/>
      <c r="I11" s="12">
        <v>0.83714</v>
      </c>
      <c r="J11" s="12">
        <v>0.80667</v>
      </c>
      <c r="K11" s="12">
        <v>0.75625</v>
      </c>
    </row>
    <row r="12" spans="2:11">
      <c r="B12" s="2" t="s">
        <v>199</v>
      </c>
      <c r="C12" s="2">
        <f t="shared" si="0"/>
        <v>3</v>
      </c>
      <c r="D12" s="3">
        <f t="shared" si="1"/>
        <v>0.80349</v>
      </c>
      <c r="E12" s="3">
        <f t="shared" si="2"/>
        <v>0.81143</v>
      </c>
      <c r="F12" s="13"/>
      <c r="G12" s="11">
        <v>0.80952</v>
      </c>
      <c r="H12" s="11">
        <v>0.81143</v>
      </c>
      <c r="I12" s="11"/>
      <c r="J12" s="11">
        <v>0.78952</v>
      </c>
      <c r="K12" s="11"/>
    </row>
    <row r="13" spans="2:11">
      <c r="B13" s="2" t="s">
        <v>186</v>
      </c>
      <c r="C13" s="2">
        <f t="shared" si="0"/>
        <v>1</v>
      </c>
      <c r="D13" s="3">
        <f t="shared" si="1"/>
        <v>0.76095</v>
      </c>
      <c r="E13" s="3">
        <f t="shared" si="2"/>
        <v>0.76095</v>
      </c>
      <c r="F13" s="11">
        <v>0.76095</v>
      </c>
      <c r="G13" s="11"/>
      <c r="H13" s="11"/>
      <c r="I13" s="11"/>
      <c r="J13" s="11"/>
      <c r="K13" s="11"/>
    </row>
    <row r="14" spans="2:11">
      <c r="B14" s="2" t="s">
        <v>206</v>
      </c>
      <c r="C14" s="2">
        <f t="shared" si="0"/>
        <v>1</v>
      </c>
      <c r="D14" s="3">
        <f t="shared" si="1"/>
        <v>0.76095</v>
      </c>
      <c r="E14" s="3">
        <f t="shared" si="2"/>
        <v>0.76095</v>
      </c>
      <c r="F14" s="11">
        <v>0.76095</v>
      </c>
      <c r="G14" s="11"/>
      <c r="H14" s="11"/>
      <c r="I14" s="11"/>
      <c r="J14" s="11"/>
      <c r="K14" s="11"/>
    </row>
    <row r="15" spans="2:11">
      <c r="B15" s="2" t="s">
        <v>174</v>
      </c>
      <c r="C15" s="2">
        <f t="shared" si="0"/>
        <v>3</v>
      </c>
      <c r="D15" s="3">
        <f t="shared" si="1"/>
        <v>0.64127</v>
      </c>
      <c r="E15" s="3">
        <f t="shared" si="2"/>
        <v>0.83619</v>
      </c>
      <c r="F15" s="13"/>
      <c r="G15" s="11">
        <v>0.3781</v>
      </c>
      <c r="H15" s="11">
        <v>0.83619</v>
      </c>
      <c r="I15" s="11">
        <v>0.70952</v>
      </c>
      <c r="J15" s="11"/>
      <c r="K15" s="11"/>
    </row>
    <row r="16" spans="2:11">
      <c r="B16" s="2" t="s">
        <v>163</v>
      </c>
      <c r="C16" s="2">
        <f t="shared" si="0"/>
        <v>1</v>
      </c>
      <c r="D16" s="3">
        <f t="shared" si="1"/>
        <v>0.63429</v>
      </c>
      <c r="E16" s="3">
        <f t="shared" si="2"/>
        <v>0.63429</v>
      </c>
      <c r="F16" s="11">
        <v>0.63429</v>
      </c>
      <c r="G16" s="11"/>
      <c r="H16" s="11"/>
      <c r="I16" s="11"/>
      <c r="J16" s="11"/>
      <c r="K16" s="11"/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38"/>
  <sheetViews>
    <sheetView workbookViewId="0">
      <selection activeCell="F3" sqref="F3:L12"/>
    </sheetView>
  </sheetViews>
  <sheetFormatPr defaultColWidth="9" defaultRowHeight="13.5"/>
  <cols>
    <col min="2" max="2" width="11.125" customWidth="1"/>
    <col min="3" max="3" width="5.5" customWidth="1"/>
    <col min="4" max="5" width="8.25" customWidth="1"/>
    <col min="6" max="12" width="7.375" customWidth="1"/>
  </cols>
  <sheetData>
    <row r="2" spans="2:12">
      <c r="B2" s="1" t="s">
        <v>0</v>
      </c>
      <c r="C2" s="1" t="s">
        <v>1</v>
      </c>
      <c r="D2" s="1" t="s">
        <v>2</v>
      </c>
      <c r="E2" s="1" t="s">
        <v>3</v>
      </c>
      <c r="F2" s="1" t="s">
        <v>101</v>
      </c>
      <c r="G2" s="1" t="s">
        <v>102</v>
      </c>
      <c r="H2" s="1" t="s">
        <v>103</v>
      </c>
      <c r="I2" s="1" t="s">
        <v>104</v>
      </c>
      <c r="J2" s="1" t="s">
        <v>105</v>
      </c>
      <c r="K2" s="1" t="s">
        <v>106</v>
      </c>
      <c r="L2" s="1" t="s">
        <v>107</v>
      </c>
    </row>
    <row r="3" spans="2:12">
      <c r="B3" s="1" t="s">
        <v>113</v>
      </c>
      <c r="C3" s="2">
        <f>COUNT(F3:L3)</f>
        <v>6</v>
      </c>
      <c r="D3" s="3">
        <f>AVERAGE(F3:L3)</f>
        <v>0.91536727673561</v>
      </c>
      <c r="E3" s="3">
        <f>MAX(F3:L3)</f>
        <v>0.938095238095238</v>
      </c>
      <c r="F3" s="4">
        <v>0.89429</v>
      </c>
      <c r="G3" s="4"/>
      <c r="H3" s="4">
        <v>0.912380952380952</v>
      </c>
      <c r="I3" s="4">
        <v>0.938095238095238</v>
      </c>
      <c r="J3" s="4">
        <v>0.903809523809524</v>
      </c>
      <c r="K3" s="4">
        <v>0.937037037037037</v>
      </c>
      <c r="L3" s="4">
        <v>0.906590909090909</v>
      </c>
    </row>
    <row r="4" spans="2:12">
      <c r="B4" s="5" t="s">
        <v>130</v>
      </c>
      <c r="C4" s="2">
        <f>COUNT(F4:L4)</f>
        <v>6</v>
      </c>
      <c r="D4" s="3">
        <f>AVERAGE(F4:L4)</f>
        <v>0.907483887285554</v>
      </c>
      <c r="E4" s="3">
        <f>MAX(F4:L4)</f>
        <v>0.951851851851852</v>
      </c>
      <c r="F4" s="4"/>
      <c r="G4" s="4">
        <v>0.91619</v>
      </c>
      <c r="H4" s="4">
        <v>0.847619047619048</v>
      </c>
      <c r="I4" s="4">
        <v>0.891428571428571</v>
      </c>
      <c r="J4" s="4">
        <v>0.921904761904762</v>
      </c>
      <c r="K4" s="4">
        <v>0.951851851851852</v>
      </c>
      <c r="L4" s="4">
        <v>0.915909090909091</v>
      </c>
    </row>
    <row r="5" spans="2:12">
      <c r="B5" s="5" t="s">
        <v>125</v>
      </c>
      <c r="C5" s="2">
        <f>COUNT(F5:L5)</f>
        <v>4</v>
      </c>
      <c r="D5" s="3">
        <f>AVERAGE(F5:L5)</f>
        <v>0.847380714285714</v>
      </c>
      <c r="E5" s="3">
        <f>MAX(F5:L5)</f>
        <v>0.873333333333333</v>
      </c>
      <c r="F5" s="4"/>
      <c r="G5" s="4">
        <v>0.85238</v>
      </c>
      <c r="H5" s="4">
        <v>0.847619047619048</v>
      </c>
      <c r="I5" s="4">
        <v>0.816190476190476</v>
      </c>
      <c r="J5" s="4">
        <v>0.873333333333333</v>
      </c>
      <c r="K5" s="4"/>
      <c r="L5" s="4"/>
    </row>
    <row r="6" spans="2:12">
      <c r="B6" s="1" t="s">
        <v>135</v>
      </c>
      <c r="C6" s="2">
        <f>COUNT(F6:L6)</f>
        <v>5</v>
      </c>
      <c r="D6" s="3">
        <f>AVERAGE(F6:L6)</f>
        <v>0.847005291005291</v>
      </c>
      <c r="E6" s="3">
        <f>MAX(F6:L6)</f>
        <v>0.937142857142857</v>
      </c>
      <c r="F6" s="4">
        <v>0.8</v>
      </c>
      <c r="G6" s="4"/>
      <c r="H6" s="4">
        <v>0.883809523809524</v>
      </c>
      <c r="I6" s="4">
        <v>0.937142857142857</v>
      </c>
      <c r="J6" s="4">
        <v>0.806666666666667</v>
      </c>
      <c r="K6" s="4">
        <v>0.807407407407407</v>
      </c>
      <c r="L6" s="4"/>
    </row>
    <row r="7" spans="2:12">
      <c r="B7" s="5" t="s">
        <v>126</v>
      </c>
      <c r="C7" s="2">
        <f>COUNT(F7:L7)</f>
        <v>5</v>
      </c>
      <c r="D7" s="3">
        <f>AVERAGE(F7:L7)</f>
        <v>0.844848149110149</v>
      </c>
      <c r="E7" s="3">
        <f>MAX(F7:L7)</f>
        <v>0.881481481481482</v>
      </c>
      <c r="F7" s="4"/>
      <c r="G7" s="4">
        <v>0.83619</v>
      </c>
      <c r="H7" s="6"/>
      <c r="I7" s="4">
        <v>0.785714285714286</v>
      </c>
      <c r="J7" s="4">
        <v>0.843809523809524</v>
      </c>
      <c r="K7" s="4">
        <v>0.881481481481482</v>
      </c>
      <c r="L7" s="4">
        <v>0.877045454545454</v>
      </c>
    </row>
    <row r="8" spans="2:12">
      <c r="B8" s="5" t="s">
        <v>133</v>
      </c>
      <c r="C8" s="2">
        <f>COUNT(F8:L8)</f>
        <v>4</v>
      </c>
      <c r="D8" s="3">
        <f>AVERAGE(F8:L8)</f>
        <v>0.835647671957672</v>
      </c>
      <c r="E8" s="3">
        <f>MAX(F8:L8)</f>
        <v>0.897142857142857</v>
      </c>
      <c r="F8" s="4"/>
      <c r="G8" s="4">
        <v>0.78476</v>
      </c>
      <c r="H8" s="4">
        <v>0.851428571428572</v>
      </c>
      <c r="I8" s="4">
        <v>0.897142857142857</v>
      </c>
      <c r="J8" s="4"/>
      <c r="K8" s="4">
        <v>0.809259259259259</v>
      </c>
      <c r="L8" s="4"/>
    </row>
    <row r="9" spans="2:12">
      <c r="B9" s="5" t="s">
        <v>136</v>
      </c>
      <c r="C9" s="2">
        <f>COUNT(F9:L9)</f>
        <v>5</v>
      </c>
      <c r="D9" s="3">
        <f>AVERAGE(F9:L9)</f>
        <v>0.832434529100529</v>
      </c>
      <c r="E9" s="3">
        <f>MAX(F9:L9)</f>
        <v>0.90952380952381</v>
      </c>
      <c r="F9" s="4"/>
      <c r="G9" s="4">
        <v>0.86667</v>
      </c>
      <c r="H9" s="4">
        <v>0.90952380952381</v>
      </c>
      <c r="I9" s="4">
        <v>0.880952380952381</v>
      </c>
      <c r="J9" s="4">
        <v>0.614285714285714</v>
      </c>
      <c r="K9" s="4">
        <v>0.890740740740741</v>
      </c>
      <c r="L9" s="4"/>
    </row>
    <row r="10" spans="2:12">
      <c r="B10" s="5" t="s">
        <v>111</v>
      </c>
      <c r="C10" s="2">
        <f>COUNT(F10:L10)</f>
        <v>1</v>
      </c>
      <c r="D10" s="3">
        <f>AVERAGE(F10:L10)</f>
        <v>0.83048</v>
      </c>
      <c r="E10" s="3">
        <f>MAX(F10:L10)</f>
        <v>0.83048</v>
      </c>
      <c r="F10" s="4"/>
      <c r="G10" s="4">
        <v>0.83048</v>
      </c>
      <c r="H10" s="6"/>
      <c r="I10" s="4"/>
      <c r="J10" s="4"/>
      <c r="K10" s="4"/>
      <c r="L10" s="4"/>
    </row>
    <row r="11" spans="2:12">
      <c r="B11" s="5" t="s">
        <v>163</v>
      </c>
      <c r="C11" s="2">
        <f>COUNT(F11:L11)</f>
        <v>2</v>
      </c>
      <c r="D11" s="3">
        <f>AVERAGE(F11:L11)</f>
        <v>0.773809761904762</v>
      </c>
      <c r="E11" s="3">
        <f>MAX(F11:L11)</f>
        <v>0.82381</v>
      </c>
      <c r="F11" s="4"/>
      <c r="G11" s="4">
        <v>0.82381</v>
      </c>
      <c r="H11" s="4">
        <v>0.723809523809524</v>
      </c>
      <c r="I11" s="4"/>
      <c r="J11" s="4"/>
      <c r="K11" s="4"/>
      <c r="L11" s="4"/>
    </row>
    <row r="12" spans="2:12">
      <c r="B12" s="1" t="s">
        <v>149</v>
      </c>
      <c r="C12" s="2">
        <f>COUNT(F12:L12)</f>
        <v>3</v>
      </c>
      <c r="D12" s="3">
        <f>AVERAGE(F12:L12)</f>
        <v>0.766984603174603</v>
      </c>
      <c r="E12" s="3">
        <f>MAX(F12:L12)</f>
        <v>0.800952380952381</v>
      </c>
      <c r="F12" s="4">
        <v>0.77143</v>
      </c>
      <c r="G12" s="4"/>
      <c r="H12" s="4">
        <v>0.800952380952381</v>
      </c>
      <c r="I12" s="4"/>
      <c r="J12" s="4">
        <v>0.728571428571429</v>
      </c>
      <c r="K12" s="4"/>
      <c r="L12" s="4"/>
    </row>
    <row r="13" spans="2:12">
      <c r="B13" s="7"/>
      <c r="C13" s="7"/>
      <c r="D13" s="7"/>
      <c r="E13" s="7"/>
      <c r="F13" s="8"/>
      <c r="G13" s="8"/>
      <c r="H13" s="8"/>
      <c r="I13" s="8"/>
      <c r="J13" s="8"/>
      <c r="K13" s="8"/>
      <c r="L13" s="8"/>
    </row>
    <row r="14" spans="2:12">
      <c r="B14" s="7"/>
      <c r="C14" s="7"/>
      <c r="D14" s="7"/>
      <c r="E14" s="7"/>
      <c r="F14" s="8"/>
      <c r="G14" s="8"/>
      <c r="L14" s="8"/>
    </row>
    <row r="15" spans="2:12">
      <c r="B15" s="7"/>
      <c r="C15" s="7"/>
      <c r="D15" s="7"/>
      <c r="E15" s="7"/>
      <c r="F15" s="8"/>
      <c r="G15" s="8"/>
      <c r="H15" s="8"/>
      <c r="I15" s="8"/>
      <c r="J15" s="8"/>
      <c r="L15" s="8"/>
    </row>
    <row r="16" spans="2:12">
      <c r="B16" s="7"/>
      <c r="C16" s="7"/>
      <c r="D16" s="7"/>
      <c r="E16" s="7"/>
      <c r="F16" s="8"/>
      <c r="G16" s="8"/>
      <c r="I16" s="8"/>
      <c r="J16" s="8"/>
      <c r="L16" s="8"/>
    </row>
    <row r="17" spans="2:12">
      <c r="B17" s="7"/>
      <c r="C17" s="7"/>
      <c r="D17" s="7"/>
      <c r="E17" s="7"/>
      <c r="F17" s="8"/>
      <c r="G17" s="8"/>
      <c r="H17" s="8"/>
      <c r="I17" s="8"/>
      <c r="J17" s="8"/>
      <c r="L17" s="8"/>
    </row>
    <row r="18" spans="2:12">
      <c r="B18" s="7"/>
      <c r="C18" s="7"/>
      <c r="D18" s="7"/>
      <c r="E18" s="7"/>
      <c r="F18" s="8"/>
      <c r="G18" s="8"/>
      <c r="L18" s="8"/>
    </row>
    <row r="19" spans="2:12">
      <c r="B19" s="7"/>
      <c r="C19" s="7"/>
      <c r="D19" s="7"/>
      <c r="E19" s="7"/>
      <c r="F19" s="8"/>
      <c r="G19" s="8"/>
      <c r="H19" s="8"/>
      <c r="I19" s="8"/>
      <c r="J19" s="8"/>
      <c r="L19" s="8"/>
    </row>
    <row r="20" spans="2:12">
      <c r="B20" s="7"/>
      <c r="C20" s="7"/>
      <c r="D20" s="7"/>
      <c r="E20" s="7"/>
      <c r="F20" s="8"/>
      <c r="G20" s="8"/>
      <c r="K20" s="8"/>
      <c r="L20" s="8"/>
    </row>
    <row r="21" spans="2:12">
      <c r="B21" s="7"/>
      <c r="C21" s="7"/>
      <c r="D21" s="7"/>
      <c r="E21" s="7"/>
      <c r="F21" s="8"/>
      <c r="G21" s="8"/>
      <c r="H21" s="8"/>
      <c r="I21" s="8"/>
      <c r="J21" s="8"/>
      <c r="K21" s="8"/>
      <c r="L21" s="8"/>
    </row>
    <row r="22" spans="2:12">
      <c r="B22" s="7"/>
      <c r="C22" s="7"/>
      <c r="D22" s="7"/>
      <c r="E22" s="7"/>
      <c r="F22" s="8"/>
      <c r="G22" s="8"/>
      <c r="H22" s="8"/>
      <c r="K22" s="8"/>
      <c r="L22" s="8"/>
    </row>
    <row r="23" spans="2:12">
      <c r="B23" s="7"/>
      <c r="C23" s="7"/>
      <c r="D23" s="7"/>
      <c r="E23" s="7"/>
      <c r="F23" s="8"/>
      <c r="G23" s="8"/>
      <c r="H23" s="8"/>
      <c r="I23" s="8"/>
      <c r="J23" s="8"/>
      <c r="K23" s="8"/>
      <c r="L23" s="8"/>
    </row>
    <row r="24" spans="2:12">
      <c r="B24" s="7"/>
      <c r="C24" s="7"/>
      <c r="D24" s="7"/>
      <c r="E24" s="7"/>
      <c r="F24" s="8"/>
      <c r="G24" s="8"/>
      <c r="K24" s="8"/>
      <c r="L24" s="8"/>
    </row>
    <row r="25" spans="2:12">
      <c r="B25" s="7"/>
      <c r="C25" s="7"/>
      <c r="D25" s="7"/>
      <c r="E25" s="7"/>
      <c r="F25" s="8"/>
      <c r="G25" s="8"/>
      <c r="H25" s="8"/>
      <c r="I25" s="8"/>
      <c r="J25" s="8"/>
      <c r="K25" s="8"/>
      <c r="L25" s="8"/>
    </row>
    <row r="26" spans="2:12">
      <c r="B26" s="7"/>
      <c r="C26" s="7"/>
      <c r="D26" s="7"/>
      <c r="E26" s="7"/>
      <c r="F26" s="8"/>
      <c r="G26" s="8"/>
      <c r="K26" s="8"/>
      <c r="L26" s="8"/>
    </row>
    <row r="27" spans="2:12">
      <c r="B27" s="7"/>
      <c r="C27" s="7"/>
      <c r="D27" s="7"/>
      <c r="E27" s="7"/>
      <c r="F27" s="8"/>
      <c r="G27" s="8"/>
      <c r="H27" s="8"/>
      <c r="I27" s="8"/>
      <c r="J27" s="8"/>
      <c r="K27" s="8"/>
      <c r="L27" s="8"/>
    </row>
    <row r="28" spans="2:12">
      <c r="B28" s="7"/>
      <c r="C28" s="7"/>
      <c r="D28" s="7"/>
      <c r="E28" s="7"/>
      <c r="F28" s="8"/>
      <c r="G28" s="8"/>
      <c r="K28" s="8"/>
      <c r="L28" s="8"/>
    </row>
    <row r="29" spans="2:12">
      <c r="B29" s="7"/>
      <c r="C29" s="7"/>
      <c r="D29" s="7"/>
      <c r="E29" s="7"/>
      <c r="F29" s="8"/>
      <c r="G29" s="8"/>
      <c r="H29" s="8"/>
      <c r="I29" s="8"/>
      <c r="J29" s="8"/>
      <c r="K29" s="8"/>
      <c r="L29" s="8"/>
    </row>
    <row r="30" spans="2:12">
      <c r="B30" s="7"/>
      <c r="C30" s="7"/>
      <c r="D30" s="7"/>
      <c r="E30" s="7"/>
      <c r="F30" s="8"/>
      <c r="G30" s="8"/>
      <c r="J30" s="8"/>
      <c r="K30" s="8"/>
      <c r="L30" s="8"/>
    </row>
    <row r="31" spans="2:12">
      <c r="B31" s="7"/>
      <c r="C31" s="7"/>
      <c r="D31" s="7"/>
      <c r="E31" s="7"/>
      <c r="F31" s="8"/>
      <c r="G31" s="8"/>
      <c r="H31" s="8"/>
      <c r="I31" s="8"/>
      <c r="J31" s="8"/>
      <c r="K31" s="8"/>
      <c r="L31" s="8"/>
    </row>
    <row r="32" spans="2:12">
      <c r="B32" s="7"/>
      <c r="C32" s="7"/>
      <c r="D32" s="7"/>
      <c r="E32" s="7"/>
      <c r="F32" s="8"/>
      <c r="G32" s="8"/>
      <c r="H32" s="8"/>
      <c r="I32" s="8"/>
      <c r="J32" s="8"/>
      <c r="K32" s="8"/>
      <c r="L32" s="8"/>
    </row>
    <row r="33" spans="2:12">
      <c r="B33" s="7"/>
      <c r="C33" s="7"/>
      <c r="D33" s="7"/>
      <c r="E33" s="7"/>
      <c r="F33" s="8"/>
      <c r="G33" s="8"/>
      <c r="H33" s="8"/>
      <c r="I33" s="8"/>
      <c r="J33" s="8"/>
      <c r="K33" s="8"/>
      <c r="L33" s="8"/>
    </row>
    <row r="34" spans="2:12">
      <c r="B34" s="7"/>
      <c r="C34" s="7"/>
      <c r="D34" s="7"/>
      <c r="E34" s="7"/>
      <c r="F34" s="8"/>
      <c r="G34" s="8"/>
      <c r="H34" s="8"/>
      <c r="I34" s="8"/>
      <c r="J34" s="8"/>
      <c r="K34" s="8"/>
      <c r="L34" s="8"/>
    </row>
    <row r="35" spans="2:12">
      <c r="B35" s="7"/>
      <c r="C35" s="7"/>
      <c r="D35" s="7"/>
      <c r="E35" s="7"/>
      <c r="F35" s="8"/>
      <c r="G35" s="8"/>
      <c r="H35" s="8"/>
      <c r="I35" s="8"/>
      <c r="J35" s="8"/>
      <c r="K35" s="8"/>
      <c r="L35" s="8"/>
    </row>
    <row r="36" spans="2:12">
      <c r="B36" s="7"/>
      <c r="C36" s="7"/>
      <c r="D36" s="7"/>
      <c r="E36" s="7"/>
      <c r="F36" s="8"/>
      <c r="G36" s="8"/>
      <c r="H36" s="8"/>
      <c r="I36" s="8"/>
      <c r="J36" s="8"/>
      <c r="K36" s="8"/>
      <c r="L36" s="8"/>
    </row>
    <row r="37" spans="2:12">
      <c r="B37" s="7"/>
      <c r="C37" s="7"/>
      <c r="D37" s="7"/>
      <c r="E37" s="7"/>
      <c r="F37" s="8"/>
      <c r="G37" s="8"/>
      <c r="H37" s="8"/>
      <c r="I37" s="8"/>
      <c r="J37" s="8"/>
      <c r="K37" s="8"/>
      <c r="L37" s="8"/>
    </row>
    <row r="38" spans="2:12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</sheetData>
  <sortState ref="B3:L12">
    <sortCondition ref="D3:D12" descending="1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workbookViewId="0">
      <selection activeCell="H35" sqref="H35"/>
    </sheetView>
  </sheetViews>
  <sheetFormatPr defaultColWidth="9" defaultRowHeight="13.5"/>
  <cols>
    <col min="2" max="2" width="12" customWidth="1"/>
    <col min="3" max="3" width="5.5" customWidth="1"/>
    <col min="4" max="5" width="8.25" customWidth="1"/>
    <col min="6" max="16" width="7.375" customWidth="1"/>
  </cols>
  <sheetData>
    <row r="1" spans="1:16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>
      <c r="A2" s="22"/>
      <c r="B2" s="9" t="s">
        <v>0</v>
      </c>
      <c r="C2" s="9" t="s">
        <v>1</v>
      </c>
      <c r="D2" s="9" t="s">
        <v>2</v>
      </c>
      <c r="E2" s="9" t="s">
        <v>3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</row>
    <row r="3" spans="1:16">
      <c r="A3" s="22"/>
      <c r="B3" s="2" t="s">
        <v>110</v>
      </c>
      <c r="C3" s="2">
        <f t="shared" ref="C3:C29" si="0">COUNT(F3:P3)</f>
        <v>10</v>
      </c>
      <c r="D3" s="3">
        <f t="shared" ref="D3:D29" si="1">AVERAGE(F3:P3)</f>
        <v>0.897872</v>
      </c>
      <c r="E3" s="3">
        <f t="shared" ref="E3:E29" si="2">MAX(F3:P3)</f>
        <v>0.951</v>
      </c>
      <c r="F3" s="14">
        <v>0.89238</v>
      </c>
      <c r="G3" s="14"/>
      <c r="H3" s="18">
        <v>0.8219</v>
      </c>
      <c r="I3" s="18">
        <v>0.869</v>
      </c>
      <c r="J3" s="18">
        <v>0.951</v>
      </c>
      <c r="K3" s="18">
        <v>0.92571</v>
      </c>
      <c r="L3" s="18">
        <v>0.87238</v>
      </c>
      <c r="M3" s="18">
        <v>0.93524</v>
      </c>
      <c r="N3" s="18">
        <v>0.88111</v>
      </c>
      <c r="O3" s="18">
        <v>0.898</v>
      </c>
      <c r="P3" s="14">
        <v>0.932</v>
      </c>
    </row>
    <row r="4" spans="1:16">
      <c r="A4" s="22"/>
      <c r="B4" s="2" t="s">
        <v>109</v>
      </c>
      <c r="C4" s="2">
        <f t="shared" si="0"/>
        <v>1</v>
      </c>
      <c r="D4" s="3">
        <f t="shared" si="1"/>
        <v>0.89333</v>
      </c>
      <c r="E4" s="3">
        <f t="shared" si="2"/>
        <v>0.89333</v>
      </c>
      <c r="F4" s="14">
        <v>0.89333</v>
      </c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>
      <c r="A5" s="22"/>
      <c r="B5" s="2" t="s">
        <v>124</v>
      </c>
      <c r="C5" s="2">
        <f t="shared" si="0"/>
        <v>7</v>
      </c>
      <c r="D5" s="3">
        <f t="shared" si="1"/>
        <v>0.877161428571428</v>
      </c>
      <c r="E5" s="3">
        <f t="shared" si="2"/>
        <v>0.906</v>
      </c>
      <c r="F5" s="14">
        <v>0.84095</v>
      </c>
      <c r="G5" s="14"/>
      <c r="H5" s="18">
        <v>0.86476</v>
      </c>
      <c r="I5" s="18">
        <v>0.837</v>
      </c>
      <c r="J5" s="18">
        <v>0.906</v>
      </c>
      <c r="K5" s="18">
        <v>0.90571</v>
      </c>
      <c r="L5" s="18">
        <v>0.90381</v>
      </c>
      <c r="M5" s="18">
        <v>0.8819</v>
      </c>
      <c r="N5" s="14"/>
      <c r="O5" s="14"/>
      <c r="P5" s="14"/>
    </row>
    <row r="6" spans="1:16">
      <c r="A6" s="22"/>
      <c r="B6" s="2" t="s">
        <v>115</v>
      </c>
      <c r="C6" s="2">
        <f t="shared" si="0"/>
        <v>7</v>
      </c>
      <c r="D6" s="3">
        <f t="shared" si="1"/>
        <v>0.876687142857143</v>
      </c>
      <c r="E6" s="3">
        <f t="shared" si="2"/>
        <v>0.92857</v>
      </c>
      <c r="F6" s="14">
        <v>0.90952</v>
      </c>
      <c r="G6" s="14"/>
      <c r="H6" s="18">
        <v>0.92857</v>
      </c>
      <c r="I6" s="18">
        <v>0.895</v>
      </c>
      <c r="J6" s="18">
        <v>0.898</v>
      </c>
      <c r="K6" s="18">
        <v>0.84095</v>
      </c>
      <c r="L6" s="18">
        <v>0.7981</v>
      </c>
      <c r="M6" s="18">
        <v>0.86667</v>
      </c>
      <c r="N6" s="14"/>
      <c r="O6" s="14"/>
      <c r="P6" s="14"/>
    </row>
    <row r="7" spans="1:16">
      <c r="A7" s="22"/>
      <c r="B7" s="2" t="s">
        <v>116</v>
      </c>
      <c r="C7" s="2">
        <f t="shared" si="0"/>
        <v>9</v>
      </c>
      <c r="D7" s="3">
        <f t="shared" si="1"/>
        <v>0.872346666666667</v>
      </c>
      <c r="E7" s="3">
        <f t="shared" si="2"/>
        <v>0.93</v>
      </c>
      <c r="F7" s="14">
        <v>0.86381</v>
      </c>
      <c r="G7" s="14"/>
      <c r="H7" s="18">
        <v>0.88857</v>
      </c>
      <c r="I7" s="18">
        <v>0.904</v>
      </c>
      <c r="J7" s="18">
        <v>0.756</v>
      </c>
      <c r="K7" s="18">
        <v>0.86667</v>
      </c>
      <c r="L7" s="18">
        <v>0.87524</v>
      </c>
      <c r="M7" s="18">
        <v>0.87905</v>
      </c>
      <c r="N7" s="18">
        <v>0.88778</v>
      </c>
      <c r="O7" s="18">
        <v>0.93</v>
      </c>
      <c r="P7" s="14"/>
    </row>
    <row r="8" spans="1:16">
      <c r="A8" s="22"/>
      <c r="B8" s="2" t="s">
        <v>114</v>
      </c>
      <c r="C8" s="2">
        <f t="shared" si="0"/>
        <v>4</v>
      </c>
      <c r="D8" s="3">
        <f t="shared" si="1"/>
        <v>0.8692</v>
      </c>
      <c r="E8" s="3">
        <f t="shared" si="2"/>
        <v>0.898</v>
      </c>
      <c r="F8" s="14">
        <v>0.8219</v>
      </c>
      <c r="G8" s="14"/>
      <c r="H8" s="18">
        <v>0.8619</v>
      </c>
      <c r="I8" s="18">
        <v>0.895</v>
      </c>
      <c r="J8" s="18">
        <v>0.898</v>
      </c>
      <c r="K8" s="14"/>
      <c r="L8" s="14"/>
      <c r="M8" s="14"/>
      <c r="N8" s="14"/>
      <c r="O8" s="14"/>
      <c r="P8" s="14"/>
    </row>
    <row r="9" spans="1:16">
      <c r="A9" s="22"/>
      <c r="B9" s="2" t="s">
        <v>117</v>
      </c>
      <c r="C9" s="2">
        <f t="shared" si="0"/>
        <v>9</v>
      </c>
      <c r="D9" s="3">
        <f t="shared" si="1"/>
        <v>0.867401111111111</v>
      </c>
      <c r="E9" s="3">
        <f t="shared" si="2"/>
        <v>0.92762</v>
      </c>
      <c r="F9" s="14"/>
      <c r="G9" s="14">
        <v>0.88095</v>
      </c>
      <c r="H9" s="18">
        <v>0.85048</v>
      </c>
      <c r="I9" s="18">
        <v>0.87</v>
      </c>
      <c r="J9" s="18">
        <v>0.918</v>
      </c>
      <c r="K9" s="18">
        <v>0.87714</v>
      </c>
      <c r="L9" s="18">
        <v>0.88286</v>
      </c>
      <c r="M9" s="18">
        <v>0.92762</v>
      </c>
      <c r="N9" s="18">
        <v>0.84556</v>
      </c>
      <c r="O9" s="18">
        <v>0.754</v>
      </c>
      <c r="P9" s="14"/>
    </row>
    <row r="10" spans="1:16">
      <c r="A10" s="22"/>
      <c r="B10" s="2" t="s">
        <v>121</v>
      </c>
      <c r="C10" s="2">
        <f t="shared" si="0"/>
        <v>6</v>
      </c>
      <c r="D10" s="3">
        <f t="shared" si="1"/>
        <v>0.856675</v>
      </c>
      <c r="E10" s="3">
        <f t="shared" si="2"/>
        <v>0.8981</v>
      </c>
      <c r="F10" s="14"/>
      <c r="G10" s="14">
        <v>0.80095</v>
      </c>
      <c r="H10" s="18">
        <v>0.8981</v>
      </c>
      <c r="I10" s="18">
        <v>0.853</v>
      </c>
      <c r="J10" s="18">
        <v>0.868</v>
      </c>
      <c r="K10" s="18">
        <v>0.84476</v>
      </c>
      <c r="L10" s="18">
        <v>0.87524</v>
      </c>
      <c r="M10" s="14"/>
      <c r="N10" s="14"/>
      <c r="O10" s="14"/>
      <c r="P10" s="14"/>
    </row>
    <row r="11" spans="1:16">
      <c r="A11" s="22"/>
      <c r="B11" s="2">
        <v>123568024</v>
      </c>
      <c r="C11" s="2">
        <f t="shared" si="0"/>
        <v>9</v>
      </c>
      <c r="D11" s="3">
        <f t="shared" si="1"/>
        <v>0.836795555555556</v>
      </c>
      <c r="E11" s="3">
        <f t="shared" si="2"/>
        <v>0.893</v>
      </c>
      <c r="F11" s="14">
        <v>0.83143</v>
      </c>
      <c r="G11" s="14"/>
      <c r="H11" s="18">
        <v>0.76667</v>
      </c>
      <c r="I11" s="18">
        <v>0.893</v>
      </c>
      <c r="J11" s="18">
        <v>0.89</v>
      </c>
      <c r="K11" s="18">
        <v>0.88381</v>
      </c>
      <c r="L11" s="18">
        <v>0.86381</v>
      </c>
      <c r="M11" s="18">
        <v>0.85333</v>
      </c>
      <c r="N11" s="18">
        <v>0.85111</v>
      </c>
      <c r="O11" s="18">
        <v>0.698</v>
      </c>
      <c r="P11" s="14"/>
    </row>
    <row r="12" spans="1:16">
      <c r="A12" s="22"/>
      <c r="B12" s="2" t="s">
        <v>128</v>
      </c>
      <c r="C12" s="2">
        <f t="shared" si="0"/>
        <v>5</v>
      </c>
      <c r="D12" s="3">
        <f t="shared" si="1"/>
        <v>0.833686</v>
      </c>
      <c r="E12" s="3">
        <f t="shared" si="2"/>
        <v>0.85714</v>
      </c>
      <c r="F12" s="14"/>
      <c r="G12" s="14">
        <v>0.83619</v>
      </c>
      <c r="H12" s="18">
        <v>0.85714</v>
      </c>
      <c r="I12" s="18">
        <v>0.793</v>
      </c>
      <c r="J12" s="18">
        <v>0.844</v>
      </c>
      <c r="K12" s="18">
        <v>0.8381</v>
      </c>
      <c r="L12" s="14"/>
      <c r="M12" s="14"/>
      <c r="N12" s="14"/>
      <c r="O12" s="14"/>
      <c r="P12" s="14"/>
    </row>
    <row r="13" spans="1:16">
      <c r="A13" s="22"/>
      <c r="B13" s="2" t="s">
        <v>132</v>
      </c>
      <c r="C13" s="2">
        <f t="shared" si="0"/>
        <v>5</v>
      </c>
      <c r="D13" s="3">
        <f t="shared" si="1"/>
        <v>0.797058</v>
      </c>
      <c r="E13" s="3">
        <f t="shared" si="2"/>
        <v>0.84381</v>
      </c>
      <c r="F13" s="14"/>
      <c r="G13" s="14">
        <v>0.79524</v>
      </c>
      <c r="H13" s="18">
        <v>0.75524</v>
      </c>
      <c r="I13" s="18">
        <v>0.753</v>
      </c>
      <c r="J13" s="18">
        <v>0.838</v>
      </c>
      <c r="K13" s="18">
        <v>0.84381</v>
      </c>
      <c r="L13" s="14"/>
      <c r="M13" s="14"/>
      <c r="N13" s="14"/>
      <c r="O13" s="14"/>
      <c r="P13" s="14"/>
    </row>
    <row r="14" spans="1:16">
      <c r="A14" s="22"/>
      <c r="B14" s="2" t="s">
        <v>141</v>
      </c>
      <c r="C14" s="2">
        <f t="shared" si="0"/>
        <v>1</v>
      </c>
      <c r="D14" s="3">
        <f t="shared" si="1"/>
        <v>0.78381</v>
      </c>
      <c r="E14" s="3">
        <f t="shared" si="2"/>
        <v>0.78381</v>
      </c>
      <c r="F14" s="14"/>
      <c r="G14" s="14">
        <v>0.78381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>
      <c r="A15" s="22"/>
      <c r="B15" s="2" t="s">
        <v>150</v>
      </c>
      <c r="C15" s="2">
        <f t="shared" si="0"/>
        <v>1</v>
      </c>
      <c r="D15" s="3">
        <f t="shared" si="1"/>
        <v>0.7619</v>
      </c>
      <c r="E15" s="3">
        <f t="shared" si="2"/>
        <v>0.7619</v>
      </c>
      <c r="F15" s="14">
        <v>0.7619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>
      <c r="A16" s="22"/>
      <c r="B16" s="2" t="s">
        <v>156</v>
      </c>
      <c r="C16" s="2">
        <f t="shared" si="0"/>
        <v>5</v>
      </c>
      <c r="D16" s="3">
        <f t="shared" si="1"/>
        <v>0.746078</v>
      </c>
      <c r="E16" s="3">
        <f t="shared" si="2"/>
        <v>0.781</v>
      </c>
      <c r="F16" s="14">
        <v>0.67143</v>
      </c>
      <c r="G16" s="14"/>
      <c r="H16" s="18">
        <v>0.7581</v>
      </c>
      <c r="I16" s="18">
        <v>0.781</v>
      </c>
      <c r="J16" s="18">
        <v>0.777</v>
      </c>
      <c r="K16" s="18">
        <v>0.74286</v>
      </c>
      <c r="L16" s="14"/>
      <c r="M16" s="14"/>
      <c r="N16" s="14"/>
      <c r="O16" s="14"/>
      <c r="P16" s="14"/>
    </row>
    <row r="17" spans="1:16">
      <c r="A17" s="22"/>
      <c r="B17" s="2" t="s">
        <v>152</v>
      </c>
      <c r="C17" s="2">
        <f t="shared" si="0"/>
        <v>1</v>
      </c>
      <c r="D17" s="3">
        <f t="shared" si="1"/>
        <v>0.7381</v>
      </c>
      <c r="E17" s="3">
        <f t="shared" si="2"/>
        <v>0.7381</v>
      </c>
      <c r="F17" s="14"/>
      <c r="G17" s="14">
        <v>0.7381</v>
      </c>
      <c r="H17" s="14"/>
      <c r="I17" s="14"/>
      <c r="J17" s="14"/>
      <c r="K17" s="14"/>
      <c r="L17" s="14"/>
      <c r="M17" s="14"/>
      <c r="N17" s="14"/>
      <c r="O17" s="14"/>
      <c r="P17" s="14"/>
    </row>
    <row r="18" spans="1:16">
      <c r="A18" s="22"/>
      <c r="B18" s="2" t="s">
        <v>135</v>
      </c>
      <c r="C18" s="2">
        <f t="shared" si="0"/>
        <v>5</v>
      </c>
      <c r="D18" s="3">
        <f t="shared" si="1"/>
        <v>0.731256</v>
      </c>
      <c r="E18" s="3">
        <f t="shared" si="2"/>
        <v>0.819</v>
      </c>
      <c r="F18" s="14">
        <v>0.80476</v>
      </c>
      <c r="G18" s="14"/>
      <c r="H18" s="18">
        <v>0.48095</v>
      </c>
      <c r="I18" s="18">
        <v>0.763</v>
      </c>
      <c r="J18" s="18">
        <v>0.819</v>
      </c>
      <c r="K18" s="18">
        <v>0.78857</v>
      </c>
      <c r="L18" s="14"/>
      <c r="M18" s="14"/>
      <c r="N18" s="14"/>
      <c r="O18" s="14"/>
      <c r="P18" s="14"/>
    </row>
    <row r="19" spans="1:16">
      <c r="A19" s="22"/>
      <c r="B19" s="2" t="s">
        <v>161</v>
      </c>
      <c r="C19" s="2">
        <f t="shared" si="0"/>
        <v>4</v>
      </c>
      <c r="D19" s="3">
        <f t="shared" si="1"/>
        <v>0.7291925</v>
      </c>
      <c r="E19" s="3">
        <f t="shared" si="2"/>
        <v>0.863</v>
      </c>
      <c r="F19" s="14">
        <v>0.77429</v>
      </c>
      <c r="G19" s="14"/>
      <c r="H19" s="18">
        <v>0.45048</v>
      </c>
      <c r="I19" s="18">
        <v>0.829</v>
      </c>
      <c r="J19" s="18">
        <v>0.863</v>
      </c>
      <c r="K19" s="14"/>
      <c r="L19" s="14"/>
      <c r="M19" s="14"/>
      <c r="N19" s="14"/>
      <c r="O19" s="14"/>
      <c r="P19" s="14"/>
    </row>
    <row r="20" spans="1:16">
      <c r="A20" s="22"/>
      <c r="B20" s="2">
        <v>1168438795</v>
      </c>
      <c r="C20" s="2">
        <f t="shared" si="0"/>
        <v>1</v>
      </c>
      <c r="D20" s="3">
        <f t="shared" si="1"/>
        <v>0.72762</v>
      </c>
      <c r="E20" s="3">
        <f t="shared" si="2"/>
        <v>0.72762</v>
      </c>
      <c r="F20" s="14"/>
      <c r="G20" s="14">
        <v>0.72762</v>
      </c>
      <c r="H20" s="14"/>
      <c r="I20" s="14"/>
      <c r="J20" s="14"/>
      <c r="K20" s="14"/>
      <c r="L20" s="14"/>
      <c r="M20" s="14"/>
      <c r="N20" s="14"/>
      <c r="O20" s="14"/>
      <c r="P20" s="14"/>
    </row>
    <row r="21" spans="1:16">
      <c r="A21" s="22"/>
      <c r="B21" s="2" t="s">
        <v>183</v>
      </c>
      <c r="C21" s="2">
        <f t="shared" si="0"/>
        <v>1</v>
      </c>
      <c r="D21" s="3">
        <f t="shared" si="1"/>
        <v>0.72571</v>
      </c>
      <c r="E21" s="3">
        <f t="shared" si="2"/>
        <v>0.72571</v>
      </c>
      <c r="F21" s="14"/>
      <c r="G21" s="14">
        <v>0.72571</v>
      </c>
      <c r="H21" s="14"/>
      <c r="I21" s="14"/>
      <c r="J21" s="14"/>
      <c r="K21" s="14"/>
      <c r="L21" s="14"/>
      <c r="M21" s="14"/>
      <c r="N21" s="14"/>
      <c r="O21" s="14"/>
      <c r="P21" s="14"/>
    </row>
    <row r="22" spans="1:16">
      <c r="A22" s="22"/>
      <c r="B22" s="2" t="s">
        <v>168</v>
      </c>
      <c r="C22" s="2">
        <f t="shared" si="0"/>
        <v>1</v>
      </c>
      <c r="D22" s="3">
        <f t="shared" si="1"/>
        <v>0.68476</v>
      </c>
      <c r="E22" s="3">
        <f t="shared" si="2"/>
        <v>0.68476</v>
      </c>
      <c r="F22" s="14"/>
      <c r="G22" s="14">
        <v>0.68476</v>
      </c>
      <c r="H22" s="14"/>
      <c r="I22" s="14"/>
      <c r="J22" s="14"/>
      <c r="K22" s="14"/>
      <c r="L22" s="14"/>
      <c r="M22" s="14"/>
      <c r="N22" s="14"/>
      <c r="O22" s="14"/>
      <c r="P22" s="14"/>
    </row>
    <row r="23" spans="1:16">
      <c r="A23" s="22"/>
      <c r="B23" s="2" t="s">
        <v>159</v>
      </c>
      <c r="C23" s="2">
        <f t="shared" si="0"/>
        <v>1</v>
      </c>
      <c r="D23" s="3">
        <f t="shared" si="1"/>
        <v>0.66952</v>
      </c>
      <c r="E23" s="3">
        <f t="shared" si="2"/>
        <v>0.66952</v>
      </c>
      <c r="F23" s="14"/>
      <c r="G23" s="14">
        <v>0.66952</v>
      </c>
      <c r="H23" s="14"/>
      <c r="I23" s="14"/>
      <c r="J23" s="14"/>
      <c r="K23" s="14"/>
      <c r="L23" s="14"/>
      <c r="M23" s="14"/>
      <c r="N23" s="14"/>
      <c r="O23" s="14"/>
      <c r="P23" s="14"/>
    </row>
    <row r="24" spans="1:16">
      <c r="A24" s="22"/>
      <c r="B24" s="2" t="s">
        <v>160</v>
      </c>
      <c r="C24" s="2">
        <f t="shared" si="0"/>
        <v>5</v>
      </c>
      <c r="D24" s="3">
        <f t="shared" si="1"/>
        <v>0.65957</v>
      </c>
      <c r="E24" s="3">
        <f t="shared" si="2"/>
        <v>0.822</v>
      </c>
      <c r="F24" s="14">
        <v>0.66952</v>
      </c>
      <c r="G24" s="14"/>
      <c r="H24" s="18">
        <v>0.32857</v>
      </c>
      <c r="I24" s="18">
        <v>0.713</v>
      </c>
      <c r="J24" s="18">
        <v>0.822</v>
      </c>
      <c r="K24" s="18">
        <v>0.76476</v>
      </c>
      <c r="L24" s="14"/>
      <c r="M24" s="14"/>
      <c r="N24" s="14"/>
      <c r="O24" s="14"/>
      <c r="P24" s="14"/>
    </row>
    <row r="25" spans="1:16">
      <c r="A25" s="22"/>
      <c r="B25" s="2" t="s">
        <v>167</v>
      </c>
      <c r="C25" s="2">
        <f t="shared" si="0"/>
        <v>2</v>
      </c>
      <c r="D25" s="3">
        <f t="shared" si="1"/>
        <v>0.616855</v>
      </c>
      <c r="E25" s="3">
        <f t="shared" si="2"/>
        <v>0.688</v>
      </c>
      <c r="F25" s="14">
        <v>0.54571</v>
      </c>
      <c r="G25" s="14"/>
      <c r="H25" s="14"/>
      <c r="I25" s="14"/>
      <c r="J25" s="18">
        <v>0.688</v>
      </c>
      <c r="K25" s="14"/>
      <c r="L25" s="14"/>
      <c r="M25" s="14"/>
      <c r="N25" s="14"/>
      <c r="O25" s="14"/>
      <c r="P25" s="14"/>
    </row>
    <row r="26" spans="1:16">
      <c r="A26" s="22"/>
      <c r="B26" s="2" t="s">
        <v>179</v>
      </c>
      <c r="C26" s="2">
        <f t="shared" si="0"/>
        <v>1</v>
      </c>
      <c r="D26" s="3">
        <f t="shared" si="1"/>
        <v>0.40286</v>
      </c>
      <c r="E26" s="3">
        <f t="shared" si="2"/>
        <v>0.40286</v>
      </c>
      <c r="F26" s="14"/>
      <c r="G26" s="14">
        <v>0.40286</v>
      </c>
      <c r="H26" s="14"/>
      <c r="I26" s="14"/>
      <c r="J26" s="14"/>
      <c r="K26" s="14"/>
      <c r="L26" s="14"/>
      <c r="M26" s="14"/>
      <c r="N26" s="14"/>
      <c r="O26" s="14"/>
      <c r="P26" s="14"/>
    </row>
    <row r="27" spans="1:16">
      <c r="A27" s="22"/>
      <c r="B27" s="2" t="s">
        <v>180</v>
      </c>
      <c r="C27" s="2">
        <f t="shared" si="0"/>
        <v>3</v>
      </c>
      <c r="D27" s="3">
        <f t="shared" si="1"/>
        <v>0.373033333333333</v>
      </c>
      <c r="E27" s="3">
        <f t="shared" si="2"/>
        <v>0.68762</v>
      </c>
      <c r="F27" s="14">
        <v>0.68762</v>
      </c>
      <c r="G27" s="14"/>
      <c r="H27" s="18">
        <v>0.31048</v>
      </c>
      <c r="I27" s="18">
        <v>0.121</v>
      </c>
      <c r="J27" s="14"/>
      <c r="K27" s="14"/>
      <c r="L27" s="14"/>
      <c r="M27" s="14"/>
      <c r="N27" s="14"/>
      <c r="O27" s="14"/>
      <c r="P27" s="14"/>
    </row>
    <row r="28" spans="1:16">
      <c r="A28" s="22"/>
      <c r="B28" s="2" t="s">
        <v>181</v>
      </c>
      <c r="C28" s="2">
        <f t="shared" si="0"/>
        <v>1</v>
      </c>
      <c r="D28" s="3">
        <f t="shared" si="1"/>
        <v>0.19524</v>
      </c>
      <c r="E28" s="3">
        <f t="shared" si="2"/>
        <v>0.19524</v>
      </c>
      <c r="F28" s="14">
        <v>0.19524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16">
      <c r="A29" s="22"/>
      <c r="B29" s="2" t="s">
        <v>182</v>
      </c>
      <c r="C29" s="2">
        <f t="shared" si="0"/>
        <v>1</v>
      </c>
      <c r="D29" s="3">
        <f t="shared" si="1"/>
        <v>0.05524</v>
      </c>
      <c r="E29" s="3">
        <f t="shared" si="2"/>
        <v>0.05524</v>
      </c>
      <c r="F29" s="14">
        <v>0.05524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>
      <c r="A30" s="22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2:16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2:16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2:16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2:16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2:16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2:16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2:16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2:16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2:16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2:16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2:16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2:16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</sheetData>
  <sortState ref="B3:Q29">
    <sortCondition ref="D3:D29" descending="1"/>
  </sortState>
  <conditionalFormatting sqref="F3:L3 L5 J7:L7 G4:G6 G7:H7">
    <cfRule type="containsText" dxfId="0" priority="1" operator="between" text="0.">
      <formula>NOT(ISERROR(SEARCH("0.",F3)))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P27"/>
  <sheetViews>
    <sheetView workbookViewId="0">
      <selection activeCell="E31" sqref="E31"/>
    </sheetView>
  </sheetViews>
  <sheetFormatPr defaultColWidth="9" defaultRowHeight="13.5"/>
  <cols>
    <col min="2" max="2" width="11.25" customWidth="1"/>
    <col min="3" max="3" width="5.5" customWidth="1"/>
    <col min="4" max="5" width="8.25" customWidth="1"/>
    <col min="6" max="14" width="7.375" customWidth="1"/>
  </cols>
  <sheetData>
    <row r="2" spans="2:14">
      <c r="B2" s="2" t="s">
        <v>0</v>
      </c>
      <c r="C2" s="2" t="s">
        <v>1</v>
      </c>
      <c r="D2" s="2" t="s">
        <v>2</v>
      </c>
      <c r="E2" s="2" t="s">
        <v>3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2" t="s">
        <v>22</v>
      </c>
      <c r="M2" s="2" t="s">
        <v>23</v>
      </c>
      <c r="N2" s="2" t="s">
        <v>24</v>
      </c>
    </row>
    <row r="3" spans="2:16">
      <c r="B3" s="2" t="s">
        <v>110</v>
      </c>
      <c r="C3" s="2">
        <f t="shared" ref="C3:C28" si="0">COUNT(F3:N3)</f>
        <v>1</v>
      </c>
      <c r="D3" s="3">
        <f t="shared" ref="D3:D28" si="1">AVERAGE(F3:N3)</f>
        <v>0.91905</v>
      </c>
      <c r="E3" s="3">
        <f t="shared" ref="E3:E28" si="2">MAX(F3:N3)</f>
        <v>0.91905</v>
      </c>
      <c r="F3" s="14">
        <v>0.91905</v>
      </c>
      <c r="G3" s="14"/>
      <c r="H3" s="18"/>
      <c r="I3" s="18"/>
      <c r="J3" s="18"/>
      <c r="K3" s="18"/>
      <c r="L3" s="14"/>
      <c r="M3" s="14"/>
      <c r="N3" s="14"/>
      <c r="O3" s="18"/>
      <c r="P3" s="14"/>
    </row>
    <row r="4" spans="2:16">
      <c r="B4" s="2" t="s">
        <v>109</v>
      </c>
      <c r="C4" s="2">
        <f t="shared" si="0"/>
        <v>7</v>
      </c>
      <c r="D4" s="3">
        <f t="shared" si="1"/>
        <v>0.89418</v>
      </c>
      <c r="E4" s="3">
        <f t="shared" si="2"/>
        <v>0.95926</v>
      </c>
      <c r="F4" s="14">
        <v>0.89619</v>
      </c>
      <c r="G4" s="14"/>
      <c r="H4" s="20">
        <v>0.87619</v>
      </c>
      <c r="I4" s="20">
        <v>0.91333</v>
      </c>
      <c r="J4" s="20">
        <v>0.88095</v>
      </c>
      <c r="K4" s="20">
        <v>0.90093</v>
      </c>
      <c r="L4" s="20">
        <v>0.95926</v>
      </c>
      <c r="M4" s="18">
        <v>0.83241</v>
      </c>
      <c r="N4" s="14"/>
      <c r="O4" s="14"/>
      <c r="P4" s="14"/>
    </row>
    <row r="5" spans="2:16">
      <c r="B5" s="2" t="s">
        <v>184</v>
      </c>
      <c r="C5" s="2">
        <f t="shared" si="0"/>
        <v>8</v>
      </c>
      <c r="D5" s="3">
        <f t="shared" si="1"/>
        <v>0.89083</v>
      </c>
      <c r="E5" s="3">
        <f t="shared" si="2"/>
        <v>0.95648</v>
      </c>
      <c r="F5" s="14">
        <v>0.8219</v>
      </c>
      <c r="G5" s="14"/>
      <c r="H5" s="20">
        <v>0.91714</v>
      </c>
      <c r="I5" s="20">
        <v>0.91714</v>
      </c>
      <c r="J5" s="20">
        <v>0.85524</v>
      </c>
      <c r="K5" s="20">
        <v>0.94444</v>
      </c>
      <c r="L5" s="20">
        <v>0.7963</v>
      </c>
      <c r="M5" s="18">
        <v>0.95648</v>
      </c>
      <c r="N5" s="18">
        <v>0.918</v>
      </c>
      <c r="O5" s="14"/>
      <c r="P5" s="14"/>
    </row>
    <row r="6" spans="2:16">
      <c r="B6" s="2" t="s">
        <v>135</v>
      </c>
      <c r="C6" s="2">
        <f t="shared" si="0"/>
        <v>8</v>
      </c>
      <c r="D6" s="3">
        <f t="shared" si="1"/>
        <v>0.88403625</v>
      </c>
      <c r="E6" s="3">
        <f t="shared" si="2"/>
        <v>0.95</v>
      </c>
      <c r="F6" s="14">
        <v>0.85619</v>
      </c>
      <c r="G6" s="14"/>
      <c r="H6" s="20">
        <v>0.83524</v>
      </c>
      <c r="I6" s="20">
        <v>0.8581</v>
      </c>
      <c r="J6" s="20">
        <v>0.81905</v>
      </c>
      <c r="K6" s="20">
        <v>0.89815</v>
      </c>
      <c r="L6" s="20">
        <v>0.95</v>
      </c>
      <c r="M6" s="18">
        <v>0.93056</v>
      </c>
      <c r="N6" s="18">
        <v>0.925</v>
      </c>
      <c r="O6" s="18"/>
      <c r="P6" s="14"/>
    </row>
    <row r="7" spans="2:16">
      <c r="B7" s="2" t="s">
        <v>115</v>
      </c>
      <c r="C7" s="2">
        <f t="shared" si="0"/>
        <v>4</v>
      </c>
      <c r="D7" s="3">
        <f t="shared" si="1"/>
        <v>0.8749875</v>
      </c>
      <c r="E7" s="3">
        <f t="shared" si="2"/>
        <v>0.9019</v>
      </c>
      <c r="F7" s="14">
        <v>0.9019</v>
      </c>
      <c r="G7" s="14"/>
      <c r="H7" s="20">
        <v>0.8781</v>
      </c>
      <c r="I7" s="20">
        <v>0.85143</v>
      </c>
      <c r="J7" s="18"/>
      <c r="K7" s="20">
        <v>0.86852</v>
      </c>
      <c r="L7" s="18"/>
      <c r="M7" s="18"/>
      <c r="N7" s="18"/>
      <c r="O7" s="14"/>
      <c r="P7" s="14"/>
    </row>
    <row r="8" spans="2:16">
      <c r="B8" s="2" t="s">
        <v>117</v>
      </c>
      <c r="C8" s="2">
        <f t="shared" si="0"/>
        <v>6</v>
      </c>
      <c r="D8" s="3">
        <f t="shared" si="1"/>
        <v>0.866926666666667</v>
      </c>
      <c r="E8" s="3">
        <f t="shared" si="2"/>
        <v>0.89143</v>
      </c>
      <c r="F8" s="14">
        <v>0.87619</v>
      </c>
      <c r="G8" s="14"/>
      <c r="H8" s="20">
        <v>0.89143</v>
      </c>
      <c r="I8" s="20">
        <v>0.86667</v>
      </c>
      <c r="J8" s="20">
        <v>0.85524</v>
      </c>
      <c r="K8" s="20">
        <v>0.86944</v>
      </c>
      <c r="L8" s="20">
        <v>0.84259</v>
      </c>
      <c r="M8" s="14"/>
      <c r="N8" s="14"/>
      <c r="O8" s="18"/>
      <c r="P8" s="14"/>
    </row>
    <row r="9" spans="2:16">
      <c r="B9" s="2">
        <v>123568024</v>
      </c>
      <c r="C9" s="2">
        <f t="shared" si="0"/>
        <v>1</v>
      </c>
      <c r="D9" s="3">
        <f t="shared" si="1"/>
        <v>0.85048</v>
      </c>
      <c r="E9" s="3">
        <f t="shared" si="2"/>
        <v>0.85048</v>
      </c>
      <c r="F9" s="14">
        <v>0.85048</v>
      </c>
      <c r="G9" s="14"/>
      <c r="H9" s="18"/>
      <c r="I9" s="18"/>
      <c r="J9" s="18"/>
      <c r="K9" s="14"/>
      <c r="L9" s="14"/>
      <c r="M9" s="14"/>
      <c r="N9" s="14"/>
      <c r="O9" s="14"/>
      <c r="P9" s="14"/>
    </row>
    <row r="10" spans="2:16">
      <c r="B10" s="2" t="s">
        <v>132</v>
      </c>
      <c r="C10" s="2">
        <f t="shared" si="0"/>
        <v>4</v>
      </c>
      <c r="D10" s="3">
        <f t="shared" si="1"/>
        <v>0.850475</v>
      </c>
      <c r="E10" s="3">
        <f t="shared" si="2"/>
        <v>0.86476</v>
      </c>
      <c r="F10" s="14"/>
      <c r="G10" s="14">
        <v>0.85619</v>
      </c>
      <c r="H10" s="20">
        <v>0.85714</v>
      </c>
      <c r="I10" s="20">
        <v>0.82381</v>
      </c>
      <c r="J10" s="20">
        <v>0.86476</v>
      </c>
      <c r="K10" s="14"/>
      <c r="L10" s="14"/>
      <c r="M10" s="14"/>
      <c r="N10" s="14"/>
      <c r="O10" s="18"/>
      <c r="P10" s="14"/>
    </row>
    <row r="11" spans="2:16">
      <c r="B11" s="2" t="s">
        <v>122</v>
      </c>
      <c r="C11" s="2">
        <f t="shared" si="0"/>
        <v>5</v>
      </c>
      <c r="D11" s="3">
        <f t="shared" si="1"/>
        <v>0.847778</v>
      </c>
      <c r="E11" s="3">
        <f t="shared" si="2"/>
        <v>0.87222</v>
      </c>
      <c r="F11" s="14">
        <v>0.85524</v>
      </c>
      <c r="G11" s="14"/>
      <c r="H11" s="20">
        <v>0.81143</v>
      </c>
      <c r="I11" s="20">
        <v>0.86476</v>
      </c>
      <c r="J11" s="20">
        <v>0.83524</v>
      </c>
      <c r="K11" s="20">
        <v>0.87222</v>
      </c>
      <c r="L11" s="18"/>
      <c r="M11" s="18"/>
      <c r="N11" s="18"/>
      <c r="O11" s="14"/>
      <c r="P11" s="14"/>
    </row>
    <row r="12" spans="2:16">
      <c r="B12" s="2" t="s">
        <v>128</v>
      </c>
      <c r="C12" s="2">
        <f t="shared" si="0"/>
        <v>5</v>
      </c>
      <c r="D12" s="3">
        <f t="shared" si="1"/>
        <v>0.837074</v>
      </c>
      <c r="E12" s="3">
        <f t="shared" si="2"/>
        <v>0.91714</v>
      </c>
      <c r="F12" s="14">
        <v>0.76286</v>
      </c>
      <c r="G12" s="14"/>
      <c r="H12" s="20">
        <v>0.85238</v>
      </c>
      <c r="I12" s="20">
        <v>0.91714</v>
      </c>
      <c r="J12" s="20">
        <v>0.80762</v>
      </c>
      <c r="K12" s="20">
        <v>0.84537</v>
      </c>
      <c r="L12" s="14"/>
      <c r="M12" s="14"/>
      <c r="N12" s="14"/>
      <c r="O12" s="14"/>
      <c r="P12" s="14"/>
    </row>
    <row r="13" spans="2:16">
      <c r="B13" s="2" t="s">
        <v>124</v>
      </c>
      <c r="C13" s="2">
        <f t="shared" si="0"/>
        <v>3</v>
      </c>
      <c r="D13" s="3">
        <f t="shared" si="1"/>
        <v>0.821586666666667</v>
      </c>
      <c r="E13" s="3">
        <f t="shared" si="2"/>
        <v>0.88571</v>
      </c>
      <c r="F13" s="14">
        <v>0.80667</v>
      </c>
      <c r="G13" s="14"/>
      <c r="H13" s="20">
        <v>0.77238</v>
      </c>
      <c r="I13" s="20">
        <v>0.88571</v>
      </c>
      <c r="J13" s="14"/>
      <c r="K13" s="14"/>
      <c r="L13" s="14"/>
      <c r="M13" s="14"/>
      <c r="N13" s="14"/>
      <c r="O13" s="14"/>
      <c r="P13" s="14"/>
    </row>
    <row r="14" spans="2:16">
      <c r="B14" s="2" t="s">
        <v>119</v>
      </c>
      <c r="C14" s="2">
        <f t="shared" si="0"/>
        <v>4</v>
      </c>
      <c r="D14" s="3">
        <f t="shared" si="1"/>
        <v>0.81619</v>
      </c>
      <c r="E14" s="3">
        <f t="shared" si="2"/>
        <v>0.86952</v>
      </c>
      <c r="F14" s="14"/>
      <c r="G14" s="14">
        <v>0.81619</v>
      </c>
      <c r="H14" s="20">
        <v>0.84286</v>
      </c>
      <c r="I14" s="20">
        <v>0.73619</v>
      </c>
      <c r="J14" s="20">
        <v>0.86952</v>
      </c>
      <c r="K14" s="14"/>
      <c r="L14" s="14"/>
      <c r="M14" s="14"/>
      <c r="N14" s="14"/>
      <c r="O14" s="14"/>
      <c r="P14" s="14"/>
    </row>
    <row r="15" spans="2:16">
      <c r="B15" s="2" t="s">
        <v>183</v>
      </c>
      <c r="C15" s="2">
        <f t="shared" si="0"/>
        <v>5</v>
      </c>
      <c r="D15" s="3">
        <f t="shared" si="1"/>
        <v>0.786856</v>
      </c>
      <c r="E15" s="3">
        <f t="shared" si="2"/>
        <v>0.86</v>
      </c>
      <c r="F15" s="14">
        <v>0.70762</v>
      </c>
      <c r="G15" s="14">
        <v>0.8</v>
      </c>
      <c r="H15" s="20">
        <v>0.78095</v>
      </c>
      <c r="I15" s="20">
        <v>0.78571</v>
      </c>
      <c r="J15" s="20">
        <v>0.86</v>
      </c>
      <c r="K15" s="14"/>
      <c r="L15" s="14"/>
      <c r="M15" s="14"/>
      <c r="N15" s="14"/>
      <c r="O15" s="14"/>
      <c r="P15" s="14"/>
    </row>
    <row r="16" spans="2:16">
      <c r="B16" s="2" t="s">
        <v>140</v>
      </c>
      <c r="C16" s="2">
        <f t="shared" si="0"/>
        <v>1</v>
      </c>
      <c r="D16" s="3">
        <f t="shared" si="1"/>
        <v>0.78667</v>
      </c>
      <c r="E16" s="3">
        <f t="shared" si="2"/>
        <v>0.78667</v>
      </c>
      <c r="F16" s="14">
        <v>0.78667</v>
      </c>
      <c r="G16" s="14"/>
      <c r="H16" s="18"/>
      <c r="I16" s="18"/>
      <c r="J16" s="18"/>
      <c r="K16" s="18"/>
      <c r="L16" s="14"/>
      <c r="M16" s="14"/>
      <c r="N16" s="14"/>
      <c r="O16" s="14"/>
      <c r="P16" s="14"/>
    </row>
    <row r="17" spans="2:16">
      <c r="B17" s="2" t="s">
        <v>159</v>
      </c>
      <c r="C17" s="2">
        <f t="shared" si="0"/>
        <v>4</v>
      </c>
      <c r="D17" s="3">
        <f t="shared" si="1"/>
        <v>0.78238</v>
      </c>
      <c r="E17" s="3">
        <f t="shared" si="2"/>
        <v>0.84571</v>
      </c>
      <c r="F17" s="14">
        <v>0.74</v>
      </c>
      <c r="G17" s="14"/>
      <c r="H17" s="20">
        <v>0.84571</v>
      </c>
      <c r="I17" s="20">
        <v>0.75524</v>
      </c>
      <c r="J17" s="20">
        <v>0.78857</v>
      </c>
      <c r="K17" s="18"/>
      <c r="L17" s="18"/>
      <c r="M17" s="18"/>
      <c r="N17" s="18"/>
      <c r="O17" s="14"/>
      <c r="P17" s="14"/>
    </row>
    <row r="18" spans="2:16">
      <c r="B18" s="2" t="s">
        <v>151</v>
      </c>
      <c r="C18" s="2">
        <f t="shared" si="0"/>
        <v>1</v>
      </c>
      <c r="D18" s="3">
        <f t="shared" si="1"/>
        <v>0.77905</v>
      </c>
      <c r="E18" s="3">
        <f t="shared" si="2"/>
        <v>0.77905</v>
      </c>
      <c r="F18" s="14">
        <v>0.77905</v>
      </c>
      <c r="G18" s="14"/>
      <c r="H18" s="18"/>
      <c r="I18" s="18"/>
      <c r="J18" s="18"/>
      <c r="K18" s="18"/>
      <c r="L18" s="18"/>
      <c r="M18" s="14"/>
      <c r="N18" s="14"/>
      <c r="O18" s="14"/>
      <c r="P18" s="14"/>
    </row>
    <row r="19" spans="2:16">
      <c r="B19" s="2" t="s">
        <v>143</v>
      </c>
      <c r="C19" s="2">
        <f t="shared" si="0"/>
        <v>3</v>
      </c>
      <c r="D19" s="3">
        <f t="shared" si="1"/>
        <v>0.778733333333333</v>
      </c>
      <c r="E19" s="3">
        <f t="shared" si="2"/>
        <v>0.81429</v>
      </c>
      <c r="F19" s="14"/>
      <c r="G19" s="14">
        <v>0.81429</v>
      </c>
      <c r="H19" s="20">
        <v>0.76667</v>
      </c>
      <c r="I19" s="20">
        <v>0.75524</v>
      </c>
      <c r="J19" s="14"/>
      <c r="K19" s="14"/>
      <c r="L19" s="14"/>
      <c r="M19" s="14"/>
      <c r="N19" s="14"/>
      <c r="O19" s="14"/>
      <c r="P19" s="14"/>
    </row>
    <row r="20" spans="2:16">
      <c r="B20" s="2" t="s">
        <v>152</v>
      </c>
      <c r="C20" s="2">
        <f t="shared" si="0"/>
        <v>3</v>
      </c>
      <c r="D20" s="3">
        <f t="shared" si="1"/>
        <v>0.770793333333333</v>
      </c>
      <c r="E20" s="3">
        <f t="shared" si="2"/>
        <v>0.80286</v>
      </c>
      <c r="F20" s="14">
        <v>0.71714</v>
      </c>
      <c r="G20" s="14"/>
      <c r="H20" s="20">
        <v>0.80286</v>
      </c>
      <c r="I20" s="14"/>
      <c r="J20" s="20">
        <v>0.79238</v>
      </c>
      <c r="K20" s="14"/>
      <c r="L20" s="14"/>
      <c r="M20" s="14"/>
      <c r="N20" s="14"/>
      <c r="O20" s="14"/>
      <c r="P20" s="14"/>
    </row>
    <row r="21" spans="2:16">
      <c r="B21" s="2" t="s">
        <v>123</v>
      </c>
      <c r="C21" s="2">
        <f t="shared" si="0"/>
        <v>1</v>
      </c>
      <c r="D21" s="3">
        <f t="shared" si="1"/>
        <v>0.76476</v>
      </c>
      <c r="E21" s="3">
        <f t="shared" si="2"/>
        <v>0.76476</v>
      </c>
      <c r="F21" s="14"/>
      <c r="G21" s="14">
        <v>0.76476</v>
      </c>
      <c r="H21" s="14"/>
      <c r="I21" s="14"/>
      <c r="J21" s="14"/>
      <c r="K21" s="14"/>
      <c r="L21" s="14"/>
      <c r="M21" s="14"/>
      <c r="N21" s="14"/>
      <c r="O21" s="14"/>
      <c r="P21" s="14"/>
    </row>
    <row r="22" spans="2:16">
      <c r="B22" s="2" t="s">
        <v>167</v>
      </c>
      <c r="C22" s="2">
        <f t="shared" si="0"/>
        <v>2</v>
      </c>
      <c r="D22" s="3">
        <f t="shared" si="1"/>
        <v>0.75286</v>
      </c>
      <c r="E22" s="3">
        <f t="shared" si="2"/>
        <v>0.7981</v>
      </c>
      <c r="F22" s="14">
        <v>0.7981</v>
      </c>
      <c r="G22" s="14"/>
      <c r="H22" s="20">
        <v>0.70762</v>
      </c>
      <c r="I22" s="14"/>
      <c r="J22" s="14"/>
      <c r="K22" s="14"/>
      <c r="L22" s="14"/>
      <c r="M22" s="14"/>
      <c r="N22" s="14"/>
      <c r="O22" s="14"/>
      <c r="P22" s="14"/>
    </row>
    <row r="23" spans="2:16">
      <c r="B23" s="2" t="s">
        <v>158</v>
      </c>
      <c r="C23" s="2">
        <f t="shared" si="0"/>
        <v>1</v>
      </c>
      <c r="D23" s="3">
        <f t="shared" si="1"/>
        <v>0.73524</v>
      </c>
      <c r="E23" s="3">
        <f t="shared" si="2"/>
        <v>0.73524</v>
      </c>
      <c r="F23" s="14">
        <v>0.73524</v>
      </c>
      <c r="G23" s="14"/>
      <c r="H23" s="18"/>
      <c r="I23" s="18"/>
      <c r="J23" s="18"/>
      <c r="K23" s="18"/>
      <c r="L23" s="14"/>
      <c r="M23" s="14"/>
      <c r="N23" s="14"/>
      <c r="O23" s="14"/>
      <c r="P23" s="14"/>
    </row>
    <row r="24" spans="2:16">
      <c r="B24" s="2" t="s">
        <v>169</v>
      </c>
      <c r="C24" s="2">
        <f t="shared" si="0"/>
        <v>1</v>
      </c>
      <c r="D24" s="3">
        <f t="shared" si="1"/>
        <v>0.66667</v>
      </c>
      <c r="E24" s="3">
        <f t="shared" si="2"/>
        <v>0.66667</v>
      </c>
      <c r="F24" s="14">
        <v>0.66667</v>
      </c>
      <c r="G24" s="14"/>
      <c r="H24" s="18"/>
      <c r="I24" s="18"/>
      <c r="J24" s="18"/>
      <c r="K24" s="14"/>
      <c r="L24" s="14"/>
      <c r="M24" s="14"/>
      <c r="N24" s="14"/>
      <c r="O24" s="14"/>
      <c r="P24" s="14"/>
    </row>
    <row r="25" spans="2:16">
      <c r="B25" s="2" t="s">
        <v>175</v>
      </c>
      <c r="C25" s="2">
        <f t="shared" si="0"/>
        <v>1</v>
      </c>
      <c r="D25" s="3">
        <f t="shared" si="1"/>
        <v>0.63048</v>
      </c>
      <c r="E25" s="3">
        <f t="shared" si="2"/>
        <v>0.63048</v>
      </c>
      <c r="F25" s="14"/>
      <c r="G25" s="14">
        <v>0.63048</v>
      </c>
      <c r="H25" s="14"/>
      <c r="I25" s="14"/>
      <c r="J25" s="14"/>
      <c r="K25" s="14"/>
      <c r="L25" s="14"/>
      <c r="M25" s="14"/>
      <c r="N25" s="14"/>
      <c r="O25" s="14"/>
      <c r="P25" s="14"/>
    </row>
    <row r="26" spans="2:16">
      <c r="B26" s="2" t="s">
        <v>142</v>
      </c>
      <c r="C26" s="2">
        <f t="shared" si="0"/>
        <v>1</v>
      </c>
      <c r="D26" s="3">
        <f t="shared" si="1"/>
        <v>0.55905</v>
      </c>
      <c r="E26" s="3">
        <f t="shared" si="2"/>
        <v>0.55905</v>
      </c>
      <c r="F26" s="14">
        <v>0.55905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2:16">
      <c r="B27" s="2">
        <v>869956924</v>
      </c>
      <c r="C27" s="2">
        <f t="shared" si="0"/>
        <v>1</v>
      </c>
      <c r="D27" s="3">
        <f t="shared" si="1"/>
        <v>0.44286</v>
      </c>
      <c r="E27" s="3">
        <f t="shared" si="2"/>
        <v>0.44286</v>
      </c>
      <c r="F27" s="14"/>
      <c r="G27" s="14">
        <v>0.44286</v>
      </c>
      <c r="H27" s="18"/>
      <c r="I27" s="18"/>
      <c r="J27" s="18"/>
      <c r="K27" s="18"/>
      <c r="L27" s="14"/>
      <c r="M27" s="14"/>
      <c r="N27" s="14"/>
      <c r="O27" s="14"/>
      <c r="P27" s="14"/>
    </row>
  </sheetData>
  <sortState ref="B3:O27">
    <sortCondition ref="D3:D27" descending="1"/>
  </sortState>
  <conditionalFormatting sqref="F3:G3 K6:L6 G4:G6 L3">
    <cfRule type="containsText" dxfId="0" priority="1" operator="between" text="0.">
      <formula>NOT(ISERROR(SEARCH("0.",F3)))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23"/>
  <sheetViews>
    <sheetView workbookViewId="0">
      <selection activeCell="E32" sqref="E32"/>
    </sheetView>
  </sheetViews>
  <sheetFormatPr defaultColWidth="9" defaultRowHeight="13.5"/>
  <cols>
    <col min="2" max="2" width="11.5" customWidth="1"/>
    <col min="3" max="3" width="5.5" customWidth="1"/>
    <col min="4" max="5" width="8.25" customWidth="1"/>
    <col min="6" max="7" width="7.375" customWidth="1"/>
    <col min="8" max="13" width="6.75" customWidth="1"/>
    <col min="14" max="14" width="7.375" customWidth="1"/>
  </cols>
  <sheetData>
    <row r="2" spans="2:14">
      <c r="B2" s="2" t="s">
        <v>0</v>
      </c>
      <c r="C2" s="2" t="s">
        <v>1</v>
      </c>
      <c r="D2" s="2" t="s">
        <v>2</v>
      </c>
      <c r="E2" s="2" t="s">
        <v>3</v>
      </c>
      <c r="F2" s="2" t="s">
        <v>25</v>
      </c>
      <c r="G2" s="2" t="s">
        <v>26</v>
      </c>
      <c r="H2" s="2" t="s">
        <v>27</v>
      </c>
      <c r="I2" s="2" t="s">
        <v>28</v>
      </c>
      <c r="J2" s="2" t="s">
        <v>29</v>
      </c>
      <c r="K2" s="2" t="s">
        <v>30</v>
      </c>
      <c r="L2" s="2" t="s">
        <v>31</v>
      </c>
      <c r="M2" s="2" t="s">
        <v>32</v>
      </c>
      <c r="N2" s="2" t="s">
        <v>33</v>
      </c>
    </row>
    <row r="3" spans="2:14">
      <c r="B3" s="2" t="s">
        <v>124</v>
      </c>
      <c r="C3" s="2">
        <f t="shared" ref="C3:C23" si="0">COUNT(F3:N3)</f>
        <v>8</v>
      </c>
      <c r="D3" s="3">
        <f t="shared" ref="D3:D23" si="1">AVERAGE(F3:N3)</f>
        <v>0.8681725</v>
      </c>
      <c r="E3" s="3">
        <f t="shared" ref="E3:E23" si="2">MAX(F3:N3)</f>
        <v>0.915</v>
      </c>
      <c r="F3" s="14">
        <v>0.89273</v>
      </c>
      <c r="G3" s="14"/>
      <c r="H3" s="20">
        <v>0.8819</v>
      </c>
      <c r="I3" s="20">
        <v>0.847</v>
      </c>
      <c r="J3" s="20">
        <v>0.87905</v>
      </c>
      <c r="K3" s="20">
        <v>0.915</v>
      </c>
      <c r="L3" s="20">
        <v>0.885</v>
      </c>
      <c r="M3" s="20">
        <v>0.841</v>
      </c>
      <c r="N3" s="14">
        <v>0.8037</v>
      </c>
    </row>
    <row r="4" spans="2:14">
      <c r="B4" s="2" t="s">
        <v>117</v>
      </c>
      <c r="C4" s="2">
        <f t="shared" si="0"/>
        <v>1</v>
      </c>
      <c r="D4" s="3">
        <f t="shared" si="1"/>
        <v>0.86455</v>
      </c>
      <c r="E4" s="3">
        <f t="shared" si="2"/>
        <v>0.86455</v>
      </c>
      <c r="F4" s="14">
        <v>0.86455</v>
      </c>
      <c r="G4" s="14"/>
      <c r="H4" s="18"/>
      <c r="I4" s="18"/>
      <c r="J4" s="18"/>
      <c r="K4" s="18"/>
      <c r="L4" s="18"/>
      <c r="M4" s="18"/>
      <c r="N4" s="14"/>
    </row>
    <row r="5" spans="2:14">
      <c r="B5" s="2" t="s">
        <v>185</v>
      </c>
      <c r="C5" s="2">
        <f t="shared" si="0"/>
        <v>6</v>
      </c>
      <c r="D5" s="3">
        <f t="shared" si="1"/>
        <v>0.853563333333333</v>
      </c>
      <c r="E5" s="3">
        <f t="shared" si="2"/>
        <v>0.895</v>
      </c>
      <c r="F5" s="14"/>
      <c r="G5" s="14">
        <v>0.895</v>
      </c>
      <c r="H5" s="20">
        <v>0.80476</v>
      </c>
      <c r="I5" s="20">
        <v>0.833</v>
      </c>
      <c r="J5" s="20">
        <v>0.86762</v>
      </c>
      <c r="K5" s="20">
        <v>0.86</v>
      </c>
      <c r="L5" s="20">
        <v>0.861</v>
      </c>
      <c r="M5" s="14"/>
      <c r="N5" s="14"/>
    </row>
    <row r="6" spans="2:14">
      <c r="B6" s="2" t="s">
        <v>119</v>
      </c>
      <c r="C6" s="2">
        <f t="shared" si="0"/>
        <v>4</v>
      </c>
      <c r="D6" s="3">
        <f t="shared" si="1"/>
        <v>0.85059</v>
      </c>
      <c r="E6" s="3">
        <f t="shared" si="2"/>
        <v>0.915</v>
      </c>
      <c r="F6" s="14">
        <v>0.72545</v>
      </c>
      <c r="G6" s="14"/>
      <c r="H6" s="20">
        <v>0.8781</v>
      </c>
      <c r="I6" s="20">
        <v>0.915</v>
      </c>
      <c r="J6" s="20">
        <v>0.88381</v>
      </c>
      <c r="K6" s="14"/>
      <c r="L6" s="14"/>
      <c r="M6" s="14"/>
      <c r="N6" s="14"/>
    </row>
    <row r="7" spans="2:14">
      <c r="B7" s="2" t="s">
        <v>132</v>
      </c>
      <c r="C7" s="2">
        <f t="shared" si="0"/>
        <v>1</v>
      </c>
      <c r="D7" s="3">
        <f t="shared" si="1"/>
        <v>0.83636</v>
      </c>
      <c r="E7" s="3">
        <f t="shared" si="2"/>
        <v>0.83636</v>
      </c>
      <c r="F7" s="14">
        <v>0.83636</v>
      </c>
      <c r="G7" s="14"/>
      <c r="H7" s="18"/>
      <c r="I7" s="18"/>
      <c r="J7" s="18"/>
      <c r="K7" s="18"/>
      <c r="L7" s="18"/>
      <c r="M7" s="18"/>
      <c r="N7" s="14"/>
    </row>
    <row r="8" spans="2:14">
      <c r="B8" s="2" t="s">
        <v>120</v>
      </c>
      <c r="C8" s="2">
        <f t="shared" si="0"/>
        <v>5</v>
      </c>
      <c r="D8" s="3">
        <f t="shared" si="1"/>
        <v>0.833968</v>
      </c>
      <c r="E8" s="3">
        <f t="shared" si="2"/>
        <v>0.893</v>
      </c>
      <c r="F8" s="14">
        <v>0.75636</v>
      </c>
      <c r="G8" s="14"/>
      <c r="H8" s="20">
        <v>0.77048</v>
      </c>
      <c r="I8" s="20">
        <v>0.862</v>
      </c>
      <c r="J8" s="14"/>
      <c r="K8" s="14"/>
      <c r="L8" s="20">
        <v>0.893</v>
      </c>
      <c r="M8" s="20">
        <v>0.888</v>
      </c>
      <c r="N8" s="14"/>
    </row>
    <row r="9" spans="2:14">
      <c r="B9" s="2" t="s">
        <v>183</v>
      </c>
      <c r="C9" s="2">
        <f t="shared" si="0"/>
        <v>7</v>
      </c>
      <c r="D9" s="3">
        <f t="shared" si="1"/>
        <v>0.831597142857143</v>
      </c>
      <c r="E9" s="3">
        <f t="shared" si="2"/>
        <v>0.86</v>
      </c>
      <c r="F9" s="14">
        <v>0.85818</v>
      </c>
      <c r="G9" s="14"/>
      <c r="H9" s="20">
        <v>0.82</v>
      </c>
      <c r="I9" s="20">
        <v>0.853</v>
      </c>
      <c r="J9" s="20">
        <v>0.78</v>
      </c>
      <c r="K9" s="20">
        <v>0.825</v>
      </c>
      <c r="L9" s="20">
        <v>0.825</v>
      </c>
      <c r="M9" s="20">
        <v>0.86</v>
      </c>
      <c r="N9" s="14"/>
    </row>
    <row r="10" spans="2:14">
      <c r="B10" s="2">
        <v>123568024</v>
      </c>
      <c r="C10" s="2">
        <f t="shared" si="0"/>
        <v>7</v>
      </c>
      <c r="D10" s="3">
        <f t="shared" si="1"/>
        <v>0.830337142857143</v>
      </c>
      <c r="E10" s="3">
        <f t="shared" si="2"/>
        <v>0.91</v>
      </c>
      <c r="F10" s="14">
        <v>0.86455</v>
      </c>
      <c r="G10" s="14"/>
      <c r="H10" s="20">
        <v>0.88952</v>
      </c>
      <c r="I10" s="20">
        <v>0.885</v>
      </c>
      <c r="J10" s="20">
        <v>0.83429</v>
      </c>
      <c r="K10" s="20">
        <v>0.904</v>
      </c>
      <c r="L10" s="20">
        <v>0.91</v>
      </c>
      <c r="M10" s="20">
        <v>0.525</v>
      </c>
      <c r="N10" s="14"/>
    </row>
    <row r="11" spans="2:14">
      <c r="B11" s="2">
        <v>835743384</v>
      </c>
      <c r="C11" s="2">
        <f t="shared" si="0"/>
        <v>7</v>
      </c>
      <c r="D11" s="3">
        <f t="shared" si="1"/>
        <v>0.826897142857143</v>
      </c>
      <c r="E11" s="3">
        <f t="shared" si="2"/>
        <v>0.863</v>
      </c>
      <c r="F11" s="14">
        <v>0.77</v>
      </c>
      <c r="G11" s="14"/>
      <c r="H11" s="20">
        <v>0.8219</v>
      </c>
      <c r="I11" s="20">
        <v>0.863</v>
      </c>
      <c r="J11" s="20">
        <v>0.81238</v>
      </c>
      <c r="K11" s="20">
        <v>0.857</v>
      </c>
      <c r="L11" s="20">
        <v>0.806</v>
      </c>
      <c r="M11" s="20">
        <v>0.858</v>
      </c>
      <c r="N11" s="14"/>
    </row>
    <row r="12" spans="2:14">
      <c r="B12" s="2" t="s">
        <v>129</v>
      </c>
      <c r="C12" s="2">
        <f t="shared" si="0"/>
        <v>5</v>
      </c>
      <c r="D12" s="3">
        <f t="shared" si="1"/>
        <v>0.821928</v>
      </c>
      <c r="E12" s="3">
        <f t="shared" si="2"/>
        <v>0.84476</v>
      </c>
      <c r="F12" s="14">
        <v>0.81364</v>
      </c>
      <c r="G12" s="14"/>
      <c r="H12" s="20">
        <v>0.84476</v>
      </c>
      <c r="I12" s="20">
        <v>0.826</v>
      </c>
      <c r="J12" s="20">
        <v>0.79524</v>
      </c>
      <c r="K12" s="20">
        <v>0.83</v>
      </c>
      <c r="L12" s="14"/>
      <c r="M12" s="14"/>
      <c r="N12" s="14"/>
    </row>
    <row r="13" spans="2:14">
      <c r="B13" s="2" t="s">
        <v>138</v>
      </c>
      <c r="C13" s="2">
        <f t="shared" si="0"/>
        <v>7</v>
      </c>
      <c r="D13" s="3">
        <f t="shared" si="1"/>
        <v>0.821435714285714</v>
      </c>
      <c r="E13" s="3">
        <f t="shared" si="2"/>
        <v>0.899</v>
      </c>
      <c r="F13" s="14"/>
      <c r="G13" s="14">
        <v>0.79</v>
      </c>
      <c r="H13" s="20">
        <v>0.78381</v>
      </c>
      <c r="I13" s="20">
        <v>0.876</v>
      </c>
      <c r="J13" s="20">
        <v>0.71524</v>
      </c>
      <c r="K13" s="20">
        <v>0.81</v>
      </c>
      <c r="L13" s="20">
        <v>0.899</v>
      </c>
      <c r="M13" s="20">
        <v>0.876</v>
      </c>
      <c r="N13" s="14"/>
    </row>
    <row r="14" spans="2:14">
      <c r="B14" s="2" t="s">
        <v>139</v>
      </c>
      <c r="C14" s="2">
        <f t="shared" si="0"/>
        <v>1</v>
      </c>
      <c r="D14" s="3">
        <f t="shared" si="1"/>
        <v>0.805</v>
      </c>
      <c r="E14" s="3">
        <f t="shared" si="2"/>
        <v>0.805</v>
      </c>
      <c r="F14" s="14"/>
      <c r="G14" s="14">
        <v>0.805</v>
      </c>
      <c r="H14" s="14"/>
      <c r="I14" s="14"/>
      <c r="J14" s="14"/>
      <c r="K14" s="14"/>
      <c r="L14" s="14"/>
      <c r="M14" s="14"/>
      <c r="N14" s="14"/>
    </row>
    <row r="15" spans="2:14">
      <c r="B15" s="2" t="s">
        <v>152</v>
      </c>
      <c r="C15" s="2">
        <f t="shared" si="0"/>
        <v>3</v>
      </c>
      <c r="D15" s="3">
        <f t="shared" si="1"/>
        <v>0.784416666666667</v>
      </c>
      <c r="E15" s="3">
        <f t="shared" si="2"/>
        <v>0.81</v>
      </c>
      <c r="F15" s="14">
        <v>0.77182</v>
      </c>
      <c r="G15" s="14"/>
      <c r="H15" s="20">
        <v>0.77143</v>
      </c>
      <c r="I15" s="20">
        <v>0.81</v>
      </c>
      <c r="J15" s="18"/>
      <c r="K15" s="18"/>
      <c r="L15" s="14"/>
      <c r="M15" s="14"/>
      <c r="N15" s="14"/>
    </row>
    <row r="16" spans="2:14">
      <c r="B16" s="2" t="s">
        <v>123</v>
      </c>
      <c r="C16" s="2">
        <f t="shared" si="0"/>
        <v>1</v>
      </c>
      <c r="D16" s="3">
        <f t="shared" si="1"/>
        <v>0.78364</v>
      </c>
      <c r="E16" s="3">
        <f t="shared" si="2"/>
        <v>0.78364</v>
      </c>
      <c r="F16" s="14">
        <v>0.78364</v>
      </c>
      <c r="G16" s="14"/>
      <c r="H16" s="18"/>
      <c r="I16" s="18"/>
      <c r="J16" s="18"/>
      <c r="K16" s="18"/>
      <c r="L16" s="18"/>
      <c r="M16" s="14"/>
      <c r="N16" s="14"/>
    </row>
    <row r="17" spans="2:14">
      <c r="B17" s="2" t="s">
        <v>151</v>
      </c>
      <c r="C17" s="2">
        <f t="shared" si="0"/>
        <v>2</v>
      </c>
      <c r="D17" s="3">
        <f t="shared" si="1"/>
        <v>0.777705</v>
      </c>
      <c r="E17" s="3">
        <f t="shared" si="2"/>
        <v>0.79636</v>
      </c>
      <c r="F17" s="14">
        <v>0.79636</v>
      </c>
      <c r="G17" s="14"/>
      <c r="H17" s="20">
        <v>0.75905</v>
      </c>
      <c r="I17" s="18"/>
      <c r="J17" s="18"/>
      <c r="K17" s="18"/>
      <c r="L17" s="18"/>
      <c r="M17" s="18"/>
      <c r="N17" s="14"/>
    </row>
    <row r="18" spans="2:14">
      <c r="B18" s="2" t="s">
        <v>140</v>
      </c>
      <c r="C18" s="2">
        <f t="shared" si="0"/>
        <v>4</v>
      </c>
      <c r="D18" s="3">
        <f t="shared" si="1"/>
        <v>0.753645</v>
      </c>
      <c r="E18" s="3">
        <f t="shared" si="2"/>
        <v>0.79143</v>
      </c>
      <c r="F18" s="14">
        <v>0.73091</v>
      </c>
      <c r="G18" s="14"/>
      <c r="H18" s="20">
        <v>0.75524</v>
      </c>
      <c r="I18" s="20">
        <v>0.737</v>
      </c>
      <c r="J18" s="20">
        <v>0.79143</v>
      </c>
      <c r="K18" s="18"/>
      <c r="L18" s="14"/>
      <c r="M18" s="14"/>
      <c r="N18" s="14"/>
    </row>
    <row r="19" spans="2:14">
      <c r="B19" s="2">
        <v>1168438795</v>
      </c>
      <c r="C19" s="2">
        <f t="shared" si="0"/>
        <v>7</v>
      </c>
      <c r="D19" s="3">
        <f t="shared" si="1"/>
        <v>0.752748571428571</v>
      </c>
      <c r="E19" s="3">
        <f t="shared" si="2"/>
        <v>0.891</v>
      </c>
      <c r="F19" s="14"/>
      <c r="G19" s="14">
        <v>0.807</v>
      </c>
      <c r="H19" s="20">
        <v>0.7581</v>
      </c>
      <c r="I19" s="20">
        <v>0.891</v>
      </c>
      <c r="J19" s="20">
        <v>0.85714</v>
      </c>
      <c r="K19" s="20">
        <v>0.755</v>
      </c>
      <c r="L19" s="20">
        <v>0.797</v>
      </c>
      <c r="M19" s="20">
        <v>0.404</v>
      </c>
      <c r="N19" s="14"/>
    </row>
    <row r="20" spans="2:14">
      <c r="B20" s="2" t="s">
        <v>186</v>
      </c>
      <c r="C20" s="2">
        <f t="shared" si="0"/>
        <v>2</v>
      </c>
      <c r="D20" s="3">
        <f t="shared" si="1"/>
        <v>0.727295</v>
      </c>
      <c r="E20" s="3">
        <f t="shared" si="2"/>
        <v>0.77364</v>
      </c>
      <c r="F20" s="14">
        <v>0.77364</v>
      </c>
      <c r="G20" s="14"/>
      <c r="H20" s="20">
        <v>0.68095</v>
      </c>
      <c r="I20" s="18"/>
      <c r="J20" s="18"/>
      <c r="K20" s="18"/>
      <c r="L20" s="14"/>
      <c r="M20" s="14"/>
      <c r="N20" s="14"/>
    </row>
    <row r="21" spans="2:14">
      <c r="B21" s="2" t="s">
        <v>162</v>
      </c>
      <c r="C21" s="2">
        <f t="shared" si="0"/>
        <v>2</v>
      </c>
      <c r="D21" s="3">
        <f t="shared" si="1"/>
        <v>0.722965</v>
      </c>
      <c r="E21" s="3">
        <f t="shared" si="2"/>
        <v>0.77545</v>
      </c>
      <c r="F21" s="14">
        <v>0.77545</v>
      </c>
      <c r="G21" s="14"/>
      <c r="H21" s="20">
        <v>0.67048</v>
      </c>
      <c r="I21" s="18"/>
      <c r="J21" s="18"/>
      <c r="K21" s="18"/>
      <c r="L21" s="18"/>
      <c r="M21" s="18"/>
      <c r="N21" s="14"/>
    </row>
    <row r="22" spans="2:14">
      <c r="B22" s="2" t="s">
        <v>155</v>
      </c>
      <c r="C22" s="2">
        <f t="shared" si="0"/>
        <v>2</v>
      </c>
      <c r="D22" s="3">
        <f t="shared" si="1"/>
        <v>0.62909</v>
      </c>
      <c r="E22" s="3">
        <f t="shared" si="2"/>
        <v>0.69818</v>
      </c>
      <c r="F22" s="14">
        <v>0.69818</v>
      </c>
      <c r="G22" s="14">
        <v>0.56</v>
      </c>
      <c r="H22" s="18"/>
      <c r="I22" s="18"/>
      <c r="J22" s="18"/>
      <c r="K22" s="14"/>
      <c r="L22" s="14"/>
      <c r="M22" s="14"/>
      <c r="N22" s="14"/>
    </row>
    <row r="23" spans="2:14">
      <c r="B23" s="2" t="s">
        <v>176</v>
      </c>
      <c r="C23" s="2">
        <f t="shared" si="0"/>
        <v>5</v>
      </c>
      <c r="D23" s="3">
        <f t="shared" si="1"/>
        <v>0.511264</v>
      </c>
      <c r="E23" s="3">
        <f t="shared" si="2"/>
        <v>0.71727</v>
      </c>
      <c r="F23" s="14">
        <v>0.71727</v>
      </c>
      <c r="G23" s="14"/>
      <c r="H23" s="20">
        <v>0.49524</v>
      </c>
      <c r="I23" s="20">
        <v>0.311</v>
      </c>
      <c r="J23" s="20">
        <v>0.56381</v>
      </c>
      <c r="K23" s="20">
        <v>0.469</v>
      </c>
      <c r="L23" s="14"/>
      <c r="M23" s="14"/>
      <c r="N23" s="14"/>
    </row>
  </sheetData>
  <sortState ref="B3:O24">
    <sortCondition ref="D3:D24" descending="1"/>
  </sortState>
  <conditionalFormatting sqref="F3:G3 L5 J7:L7 G4:G6 G7:H7">
    <cfRule type="containsText" dxfId="0" priority="1" operator="between" text="0.">
      <formula>NOT(ISERROR(SEARCH("0.",F3)))</formula>
    </cfRule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0"/>
  <sheetViews>
    <sheetView workbookViewId="0">
      <selection activeCell="F31" sqref="F31"/>
    </sheetView>
  </sheetViews>
  <sheetFormatPr defaultColWidth="9" defaultRowHeight="13.5"/>
  <cols>
    <col min="2" max="2" width="11.25" customWidth="1"/>
    <col min="3" max="3" width="5.5" customWidth="1"/>
    <col min="4" max="5" width="8.25" customWidth="1"/>
    <col min="6" max="15" width="7.375" customWidth="1"/>
  </cols>
  <sheetData>
    <row r="1" spans="2:1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>
      <c r="B2" s="2" t="s">
        <v>0</v>
      </c>
      <c r="C2" s="2" t="s">
        <v>1</v>
      </c>
      <c r="D2" s="2" t="s">
        <v>2</v>
      </c>
      <c r="E2" s="2" t="s">
        <v>3</v>
      </c>
      <c r="F2" s="2" t="s">
        <v>34</v>
      </c>
      <c r="G2" s="2" t="s">
        <v>35</v>
      </c>
      <c r="H2" s="2" t="s">
        <v>36</v>
      </c>
      <c r="I2" s="2" t="s">
        <v>37</v>
      </c>
      <c r="J2" s="2" t="s">
        <v>38</v>
      </c>
      <c r="K2" s="2" t="s">
        <v>39</v>
      </c>
      <c r="L2" s="2" t="s">
        <v>40</v>
      </c>
      <c r="M2" s="2" t="s">
        <v>41</v>
      </c>
      <c r="N2" s="2" t="s">
        <v>42</v>
      </c>
      <c r="O2" s="2" t="s">
        <v>43</v>
      </c>
    </row>
    <row r="3" spans="2:15">
      <c r="B3" s="2" t="s">
        <v>119</v>
      </c>
      <c r="C3" s="2">
        <f t="shared" ref="C3:C20" si="0">COUNT(F3:O3)</f>
        <v>9</v>
      </c>
      <c r="D3" s="3">
        <f t="shared" ref="D3:D20" si="1">AVERAGE(F3:O3)</f>
        <v>0.884091111111111</v>
      </c>
      <c r="E3" s="3">
        <f t="shared" ref="E3:E20" si="2">MAX(F3:O3)</f>
        <v>0.92286</v>
      </c>
      <c r="F3" s="14"/>
      <c r="G3" s="14">
        <v>0.89722</v>
      </c>
      <c r="H3" s="14">
        <v>0.90762</v>
      </c>
      <c r="I3" s="14">
        <v>0.84857</v>
      </c>
      <c r="J3" s="14">
        <v>0.89714</v>
      </c>
      <c r="K3" s="14">
        <v>0.85926</v>
      </c>
      <c r="L3" s="14">
        <v>0.86952</v>
      </c>
      <c r="M3" s="14">
        <v>0.92286</v>
      </c>
      <c r="N3" s="14">
        <v>0.86019</v>
      </c>
      <c r="O3" s="14">
        <v>0.89444</v>
      </c>
    </row>
    <row r="4" spans="2:15">
      <c r="B4" s="2" t="s">
        <v>123</v>
      </c>
      <c r="C4" s="2">
        <f t="shared" si="0"/>
        <v>9</v>
      </c>
      <c r="D4" s="3">
        <f t="shared" si="1"/>
        <v>0.865632222222222</v>
      </c>
      <c r="E4" s="3">
        <f t="shared" si="2"/>
        <v>0.90093</v>
      </c>
      <c r="F4" s="14"/>
      <c r="G4" s="14">
        <v>0.90093</v>
      </c>
      <c r="H4" s="14">
        <v>0.84095</v>
      </c>
      <c r="I4" s="14">
        <v>0.80286</v>
      </c>
      <c r="J4" s="14">
        <v>0.89619</v>
      </c>
      <c r="K4" s="14">
        <v>0.86574</v>
      </c>
      <c r="L4" s="14">
        <v>0.87619</v>
      </c>
      <c r="M4" s="14">
        <v>0.84857</v>
      </c>
      <c r="N4" s="14">
        <v>0.85833</v>
      </c>
      <c r="O4" s="14">
        <v>0.90093</v>
      </c>
    </row>
    <row r="5" spans="2:15">
      <c r="B5" s="2" t="s">
        <v>183</v>
      </c>
      <c r="C5" s="2">
        <f t="shared" si="0"/>
        <v>6</v>
      </c>
      <c r="D5" s="3">
        <f t="shared" si="1"/>
        <v>0.845365</v>
      </c>
      <c r="E5" s="3">
        <f t="shared" si="2"/>
        <v>0.90667</v>
      </c>
      <c r="F5" s="14">
        <v>0.90667</v>
      </c>
      <c r="G5" s="14"/>
      <c r="H5" s="14">
        <v>0.88095</v>
      </c>
      <c r="I5" s="14">
        <v>0.82095</v>
      </c>
      <c r="J5" s="14">
        <v>0.88286</v>
      </c>
      <c r="K5" s="14">
        <v>0.73981</v>
      </c>
      <c r="L5" s="14">
        <v>0.84095</v>
      </c>
      <c r="M5" s="18"/>
      <c r="N5" s="18"/>
      <c r="O5" s="14"/>
    </row>
    <row r="6" spans="2:15">
      <c r="B6" s="2" t="s">
        <v>131</v>
      </c>
      <c r="C6" s="2">
        <f t="shared" si="0"/>
        <v>8</v>
      </c>
      <c r="D6" s="3">
        <f t="shared" si="1"/>
        <v>0.8164</v>
      </c>
      <c r="E6" s="3">
        <f t="shared" si="2"/>
        <v>0.90667</v>
      </c>
      <c r="F6" s="14">
        <v>0.79714</v>
      </c>
      <c r="G6" s="14"/>
      <c r="H6" s="14">
        <v>0.8181</v>
      </c>
      <c r="I6" s="14">
        <v>0.72095</v>
      </c>
      <c r="J6" s="14">
        <v>0.87429</v>
      </c>
      <c r="K6" s="14">
        <v>0.80833</v>
      </c>
      <c r="L6" s="14">
        <v>0.90667</v>
      </c>
      <c r="M6" s="14">
        <v>0.83905</v>
      </c>
      <c r="N6" s="14">
        <v>0.76667</v>
      </c>
      <c r="O6" s="14"/>
    </row>
    <row r="7" spans="2:15">
      <c r="B7" s="2">
        <v>1168438795</v>
      </c>
      <c r="C7" s="2">
        <f t="shared" si="0"/>
        <v>6</v>
      </c>
      <c r="D7" s="3">
        <f t="shared" si="1"/>
        <v>0.815536666666667</v>
      </c>
      <c r="E7" s="3">
        <f t="shared" si="2"/>
        <v>0.8819</v>
      </c>
      <c r="F7" s="14">
        <v>0.80952</v>
      </c>
      <c r="G7" s="14"/>
      <c r="H7" s="14">
        <v>0.84571</v>
      </c>
      <c r="I7" s="14">
        <v>0.8781</v>
      </c>
      <c r="J7" s="14">
        <v>0.8819</v>
      </c>
      <c r="K7" s="14">
        <v>0.67037</v>
      </c>
      <c r="L7" s="14">
        <v>0.80762</v>
      </c>
      <c r="M7" s="14"/>
      <c r="N7" s="14"/>
      <c r="O7" s="14"/>
    </row>
    <row r="8" spans="2:15">
      <c r="B8" s="2" t="s">
        <v>137</v>
      </c>
      <c r="C8" s="2">
        <f t="shared" si="0"/>
        <v>8</v>
      </c>
      <c r="D8" s="3">
        <f t="shared" si="1"/>
        <v>0.81114</v>
      </c>
      <c r="E8" s="3">
        <f t="shared" si="2"/>
        <v>0.8581</v>
      </c>
      <c r="F8" s="14"/>
      <c r="G8" s="14">
        <v>0.81019</v>
      </c>
      <c r="H8" s="14">
        <v>0.81619</v>
      </c>
      <c r="I8" s="14">
        <v>0.69714</v>
      </c>
      <c r="J8" s="14">
        <v>0.81333</v>
      </c>
      <c r="K8" s="14">
        <v>0.82222</v>
      </c>
      <c r="L8" s="14">
        <v>0.85714</v>
      </c>
      <c r="M8" s="14">
        <v>0.8581</v>
      </c>
      <c r="N8" s="14">
        <v>0.81481</v>
      </c>
      <c r="O8" s="14"/>
    </row>
    <row r="9" spans="2:15">
      <c r="B9" s="2" t="s">
        <v>120</v>
      </c>
      <c r="C9" s="2">
        <f t="shared" si="0"/>
        <v>6</v>
      </c>
      <c r="D9" s="3">
        <f t="shared" si="1"/>
        <v>0.809553333333333</v>
      </c>
      <c r="E9" s="3">
        <f t="shared" si="2"/>
        <v>0.91143</v>
      </c>
      <c r="F9" s="14">
        <v>0.76571</v>
      </c>
      <c r="G9" s="14"/>
      <c r="H9" s="14">
        <v>0.81333</v>
      </c>
      <c r="I9" s="14">
        <v>0.74381</v>
      </c>
      <c r="J9" s="14">
        <v>0.82952</v>
      </c>
      <c r="K9" s="14">
        <v>0.79352</v>
      </c>
      <c r="L9" s="14">
        <v>0.91143</v>
      </c>
      <c r="M9" s="14"/>
      <c r="N9" s="14"/>
      <c r="O9" s="14"/>
    </row>
    <row r="10" spans="2:15">
      <c r="B10" s="2" t="s">
        <v>186</v>
      </c>
      <c r="C10" s="2">
        <f t="shared" si="0"/>
        <v>6</v>
      </c>
      <c r="D10" s="3">
        <f t="shared" si="1"/>
        <v>0.753746666666667</v>
      </c>
      <c r="E10" s="3">
        <f t="shared" si="2"/>
        <v>0.83048</v>
      </c>
      <c r="F10" s="14">
        <v>0.76286</v>
      </c>
      <c r="G10" s="14"/>
      <c r="H10" s="14">
        <v>0.74667</v>
      </c>
      <c r="I10" s="14">
        <v>0.83048</v>
      </c>
      <c r="J10" s="14">
        <v>0.6981</v>
      </c>
      <c r="K10" s="14">
        <v>0.81389</v>
      </c>
      <c r="L10" s="14">
        <v>0.67048</v>
      </c>
      <c r="M10" s="14"/>
      <c r="N10" s="14"/>
      <c r="O10" s="14"/>
    </row>
    <row r="11" spans="2:15">
      <c r="B11" s="2" t="s">
        <v>142</v>
      </c>
      <c r="C11" s="2">
        <f t="shared" si="0"/>
        <v>4</v>
      </c>
      <c r="D11" s="3">
        <f t="shared" si="1"/>
        <v>0.7483325</v>
      </c>
      <c r="E11" s="3">
        <f t="shared" si="2"/>
        <v>0.78667</v>
      </c>
      <c r="F11" s="14">
        <v>0.75714</v>
      </c>
      <c r="G11" s="14"/>
      <c r="H11" s="14">
        <v>0.68952</v>
      </c>
      <c r="I11" s="14">
        <v>0.76</v>
      </c>
      <c r="J11" s="14">
        <v>0.78667</v>
      </c>
      <c r="K11" s="18"/>
      <c r="L11" s="18"/>
      <c r="M11" s="18"/>
      <c r="N11" s="18"/>
      <c r="O11" s="14"/>
    </row>
    <row r="12" spans="2:15">
      <c r="B12" s="2" t="s">
        <v>152</v>
      </c>
      <c r="C12" s="2">
        <f t="shared" si="0"/>
        <v>4</v>
      </c>
      <c r="D12" s="3">
        <f t="shared" si="1"/>
        <v>0.7309525</v>
      </c>
      <c r="E12" s="3">
        <f t="shared" si="2"/>
        <v>0.82476</v>
      </c>
      <c r="F12" s="14">
        <v>0.7781</v>
      </c>
      <c r="G12" s="14"/>
      <c r="H12" s="14">
        <v>0.73333</v>
      </c>
      <c r="I12" s="14">
        <v>0.58762</v>
      </c>
      <c r="J12" s="14">
        <v>0.82476</v>
      </c>
      <c r="K12" s="18"/>
      <c r="L12" s="18"/>
      <c r="M12" s="18"/>
      <c r="N12" s="18"/>
      <c r="O12" s="14"/>
    </row>
    <row r="13" spans="2:15">
      <c r="B13" s="2" t="s">
        <v>138</v>
      </c>
      <c r="C13" s="2">
        <f t="shared" si="0"/>
        <v>4</v>
      </c>
      <c r="D13" s="3">
        <f t="shared" si="1"/>
        <v>0.729425</v>
      </c>
      <c r="E13" s="3">
        <f t="shared" si="2"/>
        <v>0.76</v>
      </c>
      <c r="F13" s="14"/>
      <c r="G13" s="14">
        <v>0.74722</v>
      </c>
      <c r="H13" s="14">
        <v>0.69143</v>
      </c>
      <c r="I13" s="14">
        <v>0.71905</v>
      </c>
      <c r="J13" s="14">
        <v>0.76</v>
      </c>
      <c r="K13" s="14"/>
      <c r="L13" s="14"/>
      <c r="M13" s="14"/>
      <c r="N13" s="14"/>
      <c r="O13" s="14"/>
    </row>
    <row r="14" spans="2:15">
      <c r="B14" s="2" t="s">
        <v>118</v>
      </c>
      <c r="C14" s="2">
        <f t="shared" si="0"/>
        <v>4</v>
      </c>
      <c r="D14" s="3">
        <f t="shared" si="1"/>
        <v>0.704525</v>
      </c>
      <c r="E14" s="3">
        <f t="shared" si="2"/>
        <v>0.8181</v>
      </c>
      <c r="F14" s="14">
        <v>0.70286</v>
      </c>
      <c r="G14" s="14"/>
      <c r="H14" s="14">
        <v>0.6219</v>
      </c>
      <c r="I14" s="14">
        <v>0.67524</v>
      </c>
      <c r="J14" s="14">
        <v>0.8181</v>
      </c>
      <c r="K14" s="18"/>
      <c r="L14" s="18"/>
      <c r="M14" s="18"/>
      <c r="N14" s="18"/>
      <c r="O14" s="14"/>
    </row>
    <row r="15" spans="2:15">
      <c r="B15" s="2" t="s">
        <v>176</v>
      </c>
      <c r="C15" s="2">
        <f t="shared" si="0"/>
        <v>1</v>
      </c>
      <c r="D15" s="3">
        <f t="shared" si="1"/>
        <v>0.70381</v>
      </c>
      <c r="E15" s="3">
        <f t="shared" si="2"/>
        <v>0.70381</v>
      </c>
      <c r="F15" s="14">
        <v>0.70381</v>
      </c>
      <c r="G15" s="14"/>
      <c r="H15" s="18"/>
      <c r="I15" s="18"/>
      <c r="J15" s="18"/>
      <c r="K15" s="14"/>
      <c r="L15" s="14"/>
      <c r="M15" s="14"/>
      <c r="N15" s="14"/>
      <c r="O15" s="14"/>
    </row>
    <row r="16" spans="2:15">
      <c r="B16" s="2" t="s">
        <v>124</v>
      </c>
      <c r="C16" s="2">
        <f t="shared" si="0"/>
        <v>2</v>
      </c>
      <c r="D16" s="3">
        <f t="shared" si="1"/>
        <v>0.688095</v>
      </c>
      <c r="E16" s="3">
        <f t="shared" si="2"/>
        <v>0.83905</v>
      </c>
      <c r="F16" s="14">
        <v>0.83905</v>
      </c>
      <c r="G16" s="14"/>
      <c r="H16" s="14">
        <v>0.53714</v>
      </c>
      <c r="I16" s="14"/>
      <c r="J16" s="14"/>
      <c r="K16" s="14"/>
      <c r="L16" s="14"/>
      <c r="M16" s="14"/>
      <c r="N16" s="14"/>
      <c r="O16" s="14"/>
    </row>
    <row r="17" spans="2:15">
      <c r="B17" s="2" t="s">
        <v>140</v>
      </c>
      <c r="C17" s="2">
        <f t="shared" si="0"/>
        <v>4</v>
      </c>
      <c r="D17" s="3">
        <f t="shared" si="1"/>
        <v>0.6664275</v>
      </c>
      <c r="E17" s="3">
        <f t="shared" si="2"/>
        <v>0.8219</v>
      </c>
      <c r="F17" s="14">
        <v>0.8219</v>
      </c>
      <c r="G17" s="14"/>
      <c r="H17" s="14">
        <v>0.48381</v>
      </c>
      <c r="I17" s="14">
        <v>0.74</v>
      </c>
      <c r="J17" s="14">
        <v>0.62</v>
      </c>
      <c r="K17" s="14"/>
      <c r="L17" s="14"/>
      <c r="M17" s="14"/>
      <c r="N17" s="14"/>
      <c r="O17" s="14"/>
    </row>
    <row r="18" spans="2:15">
      <c r="B18" s="2" t="s">
        <v>155</v>
      </c>
      <c r="C18" s="2">
        <f t="shared" si="0"/>
        <v>2</v>
      </c>
      <c r="D18" s="3">
        <f t="shared" si="1"/>
        <v>0.59429</v>
      </c>
      <c r="E18" s="3">
        <f t="shared" si="2"/>
        <v>0.67048</v>
      </c>
      <c r="F18" s="14">
        <v>0.5181</v>
      </c>
      <c r="G18" s="14"/>
      <c r="H18" s="14">
        <v>0.67048</v>
      </c>
      <c r="I18" s="18"/>
      <c r="J18" s="18"/>
      <c r="K18" s="18"/>
      <c r="L18" s="18"/>
      <c r="M18" s="14"/>
      <c r="N18" s="14"/>
      <c r="O18" s="14"/>
    </row>
    <row r="19" spans="2:15">
      <c r="B19" s="2" t="s">
        <v>172</v>
      </c>
      <c r="C19" s="2">
        <f t="shared" si="0"/>
        <v>4</v>
      </c>
      <c r="D19" s="3">
        <f t="shared" si="1"/>
        <v>0.57457</v>
      </c>
      <c r="E19" s="3">
        <f t="shared" si="2"/>
        <v>0.71333</v>
      </c>
      <c r="F19" s="14"/>
      <c r="G19" s="14">
        <v>0.66019</v>
      </c>
      <c r="H19" s="14">
        <v>0.46476</v>
      </c>
      <c r="I19" s="14">
        <v>0.46</v>
      </c>
      <c r="J19" s="14">
        <v>0.71333</v>
      </c>
      <c r="K19" s="14"/>
      <c r="L19" s="14"/>
      <c r="M19" s="14"/>
      <c r="N19" s="14"/>
      <c r="O19" s="14"/>
    </row>
    <row r="20" spans="2:15">
      <c r="B20" s="2" t="s">
        <v>164</v>
      </c>
      <c r="C20" s="2">
        <f t="shared" si="0"/>
        <v>1</v>
      </c>
      <c r="D20" s="3">
        <f t="shared" si="1"/>
        <v>0.37315</v>
      </c>
      <c r="E20" s="3">
        <f t="shared" si="2"/>
        <v>0.37315</v>
      </c>
      <c r="F20" s="14"/>
      <c r="G20" s="14">
        <v>0.37315</v>
      </c>
      <c r="H20" s="14"/>
      <c r="I20" s="14"/>
      <c r="J20" s="14"/>
      <c r="K20" s="14"/>
      <c r="L20" s="14"/>
      <c r="M20" s="14"/>
      <c r="N20" s="14"/>
      <c r="O20" s="14"/>
    </row>
  </sheetData>
  <sortState ref="B3:P20">
    <sortCondition ref="D3:D20" descending="1"/>
  </sortState>
  <conditionalFormatting sqref="F3:G3 K5 G4:G7 K7 K3">
    <cfRule type="containsText" dxfId="0" priority="1" operator="between" text="0.">
      <formula>NOT(ISERROR(SEARCH("0.",F3)))</formula>
    </cfRule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25"/>
  <sheetViews>
    <sheetView workbookViewId="0">
      <selection activeCell="E32" sqref="E32"/>
    </sheetView>
  </sheetViews>
  <sheetFormatPr defaultColWidth="9" defaultRowHeight="13.5"/>
  <cols>
    <col min="2" max="2" width="11.25" customWidth="1"/>
    <col min="3" max="3" width="5.5" customWidth="1"/>
    <col min="4" max="5" width="8.25" customWidth="1"/>
    <col min="6" max="14" width="7.375" customWidth="1"/>
  </cols>
  <sheetData>
    <row r="2" spans="2:14">
      <c r="B2" s="2" t="s">
        <v>0</v>
      </c>
      <c r="C2" s="2" t="s">
        <v>1</v>
      </c>
      <c r="D2" s="2" t="s">
        <v>2</v>
      </c>
      <c r="E2" s="2" t="s">
        <v>3</v>
      </c>
      <c r="F2" s="2" t="s">
        <v>44</v>
      </c>
      <c r="G2" s="2" t="s">
        <v>45</v>
      </c>
      <c r="H2" s="2" t="s">
        <v>46</v>
      </c>
      <c r="I2" s="2" t="s">
        <v>47</v>
      </c>
      <c r="J2" s="2" t="s">
        <v>48</v>
      </c>
      <c r="K2" s="2" t="s">
        <v>49</v>
      </c>
      <c r="L2" s="2" t="s">
        <v>50</v>
      </c>
      <c r="M2" s="2" t="s">
        <v>51</v>
      </c>
      <c r="N2" s="2" t="s">
        <v>52</v>
      </c>
    </row>
    <row r="3" spans="2:14">
      <c r="B3" s="21" t="s">
        <v>160</v>
      </c>
      <c r="C3" s="2">
        <f t="shared" ref="C3:C25" si="0">COUNT(F3:N3)</f>
        <v>1</v>
      </c>
      <c r="D3" s="3">
        <f t="shared" ref="D3:D25" si="1">AVERAGE(F3:N3)</f>
        <v>0.915238095238095</v>
      </c>
      <c r="E3" s="3">
        <f t="shared" ref="E3:E25" si="2">MAX(F3:N3)</f>
        <v>0.915238095238095</v>
      </c>
      <c r="F3" s="14">
        <v>0.915238095238095</v>
      </c>
      <c r="G3" s="14"/>
      <c r="H3" s="18"/>
      <c r="I3" s="18"/>
      <c r="J3" s="18"/>
      <c r="K3" s="14"/>
      <c r="L3" s="14"/>
      <c r="M3" s="14"/>
      <c r="N3" s="14"/>
    </row>
    <row r="4" spans="2:14">
      <c r="B4" s="21" t="s">
        <v>120</v>
      </c>
      <c r="C4" s="2">
        <f t="shared" si="0"/>
        <v>8</v>
      </c>
      <c r="D4" s="3">
        <f t="shared" si="1"/>
        <v>0.878772321428572</v>
      </c>
      <c r="E4" s="3">
        <f t="shared" si="2"/>
        <v>0.90463</v>
      </c>
      <c r="F4" s="14">
        <v>0.851428571428572</v>
      </c>
      <c r="G4" s="14"/>
      <c r="H4" s="14">
        <v>0.86857</v>
      </c>
      <c r="I4" s="14">
        <v>0.86857</v>
      </c>
      <c r="J4" s="14">
        <v>0.89143</v>
      </c>
      <c r="K4" s="14">
        <v>0.87222</v>
      </c>
      <c r="L4" s="14">
        <v>0.90463</v>
      </c>
      <c r="M4" s="14">
        <v>0.89714</v>
      </c>
      <c r="N4" s="14">
        <v>0.87619</v>
      </c>
    </row>
    <row r="5" spans="2:14">
      <c r="B5" s="2" t="s">
        <v>127</v>
      </c>
      <c r="C5" s="2">
        <f t="shared" si="0"/>
        <v>8</v>
      </c>
      <c r="D5" s="3">
        <f t="shared" si="1"/>
        <v>0.87797125</v>
      </c>
      <c r="E5" s="3">
        <f t="shared" si="2"/>
        <v>0.91019</v>
      </c>
      <c r="F5" s="14"/>
      <c r="G5" s="14">
        <v>0.878</v>
      </c>
      <c r="H5" s="14">
        <v>0.86</v>
      </c>
      <c r="I5" s="14">
        <v>0.87524</v>
      </c>
      <c r="J5" s="14">
        <v>0.86476</v>
      </c>
      <c r="K5" s="14">
        <v>0.91019</v>
      </c>
      <c r="L5" s="14">
        <v>0.88796</v>
      </c>
      <c r="M5" s="14">
        <v>0.86762</v>
      </c>
      <c r="N5" s="14">
        <v>0.88</v>
      </c>
    </row>
    <row r="6" spans="2:14">
      <c r="B6" s="21" t="s">
        <v>118</v>
      </c>
      <c r="C6" s="2">
        <f t="shared" si="0"/>
        <v>7</v>
      </c>
      <c r="D6" s="3">
        <f t="shared" si="1"/>
        <v>0.870895306122449</v>
      </c>
      <c r="E6" s="3">
        <f t="shared" si="2"/>
        <v>0.90463</v>
      </c>
      <c r="F6" s="14">
        <v>0.842857142857143</v>
      </c>
      <c r="G6" s="14"/>
      <c r="H6" s="14">
        <v>0.85524</v>
      </c>
      <c r="I6" s="14">
        <v>0.85333</v>
      </c>
      <c r="J6" s="14">
        <v>0.87619</v>
      </c>
      <c r="K6" s="14">
        <v>0.90463</v>
      </c>
      <c r="L6" s="14">
        <v>0.89259</v>
      </c>
      <c r="M6" s="14">
        <v>0.87143</v>
      </c>
      <c r="N6" s="14"/>
    </row>
    <row r="7" spans="2:14">
      <c r="B7" s="21" t="s">
        <v>129</v>
      </c>
      <c r="C7" s="2">
        <f t="shared" si="0"/>
        <v>2</v>
      </c>
      <c r="D7" s="3">
        <f t="shared" si="1"/>
        <v>0.863333809523809</v>
      </c>
      <c r="E7" s="3">
        <f t="shared" si="2"/>
        <v>0.879047619047619</v>
      </c>
      <c r="F7" s="14">
        <v>0.879047619047619</v>
      </c>
      <c r="G7" s="14"/>
      <c r="H7" s="18"/>
      <c r="I7" s="14">
        <v>0.84762</v>
      </c>
      <c r="J7" s="18"/>
      <c r="K7" s="18"/>
      <c r="L7" s="14"/>
      <c r="M7" s="14"/>
      <c r="N7" s="14"/>
    </row>
    <row r="8" spans="2:14">
      <c r="B8" s="2" t="s">
        <v>124</v>
      </c>
      <c r="C8" s="2">
        <f t="shared" si="0"/>
        <v>5</v>
      </c>
      <c r="D8" s="3">
        <f t="shared" si="1"/>
        <v>0.859368</v>
      </c>
      <c r="E8" s="3">
        <f t="shared" si="2"/>
        <v>0.92762</v>
      </c>
      <c r="F8" s="14"/>
      <c r="G8" s="14">
        <v>0.8925</v>
      </c>
      <c r="H8" s="14">
        <v>0.80381</v>
      </c>
      <c r="I8" s="14">
        <v>0.92762</v>
      </c>
      <c r="J8" s="14">
        <v>0.82476</v>
      </c>
      <c r="K8" s="14">
        <v>0.84815</v>
      </c>
      <c r="L8" s="14"/>
      <c r="M8" s="14"/>
      <c r="N8" s="14"/>
    </row>
    <row r="9" spans="2:14">
      <c r="B9" s="21" t="s">
        <v>142</v>
      </c>
      <c r="C9" s="2">
        <f t="shared" si="0"/>
        <v>6</v>
      </c>
      <c r="D9" s="3">
        <f t="shared" si="1"/>
        <v>0.843130714285714</v>
      </c>
      <c r="E9" s="3">
        <f t="shared" si="2"/>
        <v>0.865714285714286</v>
      </c>
      <c r="F9" s="14">
        <v>0.865714285714286</v>
      </c>
      <c r="G9" s="14"/>
      <c r="H9" s="14">
        <v>0.80857</v>
      </c>
      <c r="I9" s="14">
        <v>0.84</v>
      </c>
      <c r="J9" s="14">
        <v>0.83524</v>
      </c>
      <c r="K9" s="14">
        <v>0.85648</v>
      </c>
      <c r="L9" s="14">
        <v>0.85278</v>
      </c>
      <c r="M9" s="14"/>
      <c r="N9" s="14"/>
    </row>
    <row r="10" spans="2:14">
      <c r="B10" s="21" t="s">
        <v>128</v>
      </c>
      <c r="C10" s="2">
        <f t="shared" si="0"/>
        <v>1</v>
      </c>
      <c r="D10" s="3">
        <f t="shared" si="1"/>
        <v>0.834285714285714</v>
      </c>
      <c r="E10" s="3">
        <f t="shared" si="2"/>
        <v>0.834285714285714</v>
      </c>
      <c r="F10" s="14">
        <v>0.834285714285714</v>
      </c>
      <c r="G10" s="14"/>
      <c r="H10" s="18"/>
      <c r="I10" s="18"/>
      <c r="J10" s="18"/>
      <c r="K10" s="18"/>
      <c r="L10" s="18"/>
      <c r="M10" s="18"/>
      <c r="N10" s="14"/>
    </row>
    <row r="11" spans="2:14">
      <c r="B11" s="21" t="s">
        <v>131</v>
      </c>
      <c r="C11" s="2">
        <f t="shared" si="0"/>
        <v>6</v>
      </c>
      <c r="D11" s="3">
        <f t="shared" si="1"/>
        <v>0.832353492063492</v>
      </c>
      <c r="E11" s="3">
        <f t="shared" si="2"/>
        <v>0.89722</v>
      </c>
      <c r="F11" s="14">
        <v>0.792380952380952</v>
      </c>
      <c r="G11" s="14"/>
      <c r="H11" s="14">
        <v>0.83905</v>
      </c>
      <c r="I11" s="14">
        <v>0.84095</v>
      </c>
      <c r="J11" s="14">
        <v>0.81619</v>
      </c>
      <c r="K11" s="14">
        <v>0.89722</v>
      </c>
      <c r="L11" s="14">
        <v>0.80833</v>
      </c>
      <c r="M11" s="14"/>
      <c r="N11" s="14"/>
    </row>
    <row r="12" spans="2:14">
      <c r="B12" s="21" t="s">
        <v>138</v>
      </c>
      <c r="C12" s="2">
        <f t="shared" si="0"/>
        <v>4</v>
      </c>
      <c r="D12" s="3">
        <f t="shared" si="1"/>
        <v>0.832143333333333</v>
      </c>
      <c r="E12" s="3">
        <f t="shared" si="2"/>
        <v>0.853333333333333</v>
      </c>
      <c r="F12" s="14">
        <v>0.853333333333333</v>
      </c>
      <c r="G12" s="14"/>
      <c r="H12" s="14">
        <v>0.79524</v>
      </c>
      <c r="I12" s="14">
        <v>0.84381</v>
      </c>
      <c r="J12" s="14">
        <v>0.83619</v>
      </c>
      <c r="K12" s="14"/>
      <c r="L12" s="14"/>
      <c r="M12" s="14"/>
      <c r="N12" s="14"/>
    </row>
    <row r="13" spans="2:14">
      <c r="B13" s="21" t="s">
        <v>140</v>
      </c>
      <c r="C13" s="2">
        <f t="shared" si="0"/>
        <v>8</v>
      </c>
      <c r="D13" s="3">
        <f t="shared" si="1"/>
        <v>0.827776071428571</v>
      </c>
      <c r="E13" s="3">
        <f t="shared" si="2"/>
        <v>0.90833</v>
      </c>
      <c r="F13" s="14">
        <v>0.491428571428571</v>
      </c>
      <c r="G13" s="14">
        <v>0.85</v>
      </c>
      <c r="H13" s="14">
        <v>0.85048</v>
      </c>
      <c r="I13" s="14">
        <v>0.88571</v>
      </c>
      <c r="J13" s="14">
        <v>0.87333</v>
      </c>
      <c r="K13" s="14">
        <v>0.90833</v>
      </c>
      <c r="L13" s="14">
        <v>0.89722</v>
      </c>
      <c r="M13" s="14">
        <v>0.86571</v>
      </c>
      <c r="N13" s="14"/>
    </row>
    <row r="14" spans="2:14">
      <c r="B14" s="21" t="s">
        <v>155</v>
      </c>
      <c r="C14" s="2">
        <f t="shared" si="0"/>
        <v>1</v>
      </c>
      <c r="D14" s="3">
        <f t="shared" si="1"/>
        <v>0.806666666666667</v>
      </c>
      <c r="E14" s="3">
        <f t="shared" si="2"/>
        <v>0.806666666666667</v>
      </c>
      <c r="F14" s="14">
        <v>0.806666666666667</v>
      </c>
      <c r="G14" s="14"/>
      <c r="H14" s="14"/>
      <c r="I14" s="14"/>
      <c r="J14" s="14"/>
      <c r="K14" s="14"/>
      <c r="L14" s="14"/>
      <c r="M14" s="14"/>
      <c r="N14" s="14"/>
    </row>
    <row r="15" spans="2:14">
      <c r="B15" s="16" t="s">
        <v>152</v>
      </c>
      <c r="C15" s="2">
        <f t="shared" si="0"/>
        <v>4</v>
      </c>
      <c r="D15" s="3">
        <f t="shared" si="1"/>
        <v>0.787379523809524</v>
      </c>
      <c r="E15" s="3">
        <f t="shared" si="2"/>
        <v>0.835238095238095</v>
      </c>
      <c r="F15" s="14">
        <v>0.835238095238095</v>
      </c>
      <c r="G15" s="14"/>
      <c r="H15" s="14">
        <v>0.78</v>
      </c>
      <c r="I15" s="14">
        <v>0.80095</v>
      </c>
      <c r="J15" s="14">
        <v>0.73333</v>
      </c>
      <c r="K15" s="18"/>
      <c r="L15" s="18"/>
      <c r="M15" s="14"/>
      <c r="N15" s="14"/>
    </row>
    <row r="16" spans="2:14">
      <c r="B16" s="21" t="s">
        <v>186</v>
      </c>
      <c r="C16" s="2">
        <f t="shared" si="0"/>
        <v>2</v>
      </c>
      <c r="D16" s="3">
        <f t="shared" si="1"/>
        <v>0.784761904761905</v>
      </c>
      <c r="E16" s="3">
        <f t="shared" si="2"/>
        <v>0.78952380952381</v>
      </c>
      <c r="F16" s="14">
        <v>0.78952380952381</v>
      </c>
      <c r="G16" s="14"/>
      <c r="H16" s="14">
        <v>0.78</v>
      </c>
      <c r="I16" s="18"/>
      <c r="J16" s="18"/>
      <c r="K16" s="18"/>
      <c r="L16" s="18"/>
      <c r="M16" s="18"/>
      <c r="N16" s="14"/>
    </row>
    <row r="17" spans="2:14">
      <c r="B17" s="16" t="s">
        <v>146</v>
      </c>
      <c r="C17" s="2">
        <f t="shared" si="0"/>
        <v>4</v>
      </c>
      <c r="D17" s="3">
        <f t="shared" si="1"/>
        <v>0.778333809523809</v>
      </c>
      <c r="E17" s="3">
        <f t="shared" si="2"/>
        <v>0.87238</v>
      </c>
      <c r="F17" s="14">
        <v>0.718095238095238</v>
      </c>
      <c r="G17" s="14"/>
      <c r="H17" s="14">
        <v>0.8181</v>
      </c>
      <c r="I17" s="14">
        <v>0.87238</v>
      </c>
      <c r="J17" s="14">
        <v>0.70476</v>
      </c>
      <c r="K17" s="18"/>
      <c r="L17" s="18"/>
      <c r="M17" s="18"/>
      <c r="N17" s="14"/>
    </row>
    <row r="18" spans="2:14">
      <c r="B18" s="2" t="s">
        <v>147</v>
      </c>
      <c r="C18" s="2">
        <f t="shared" si="0"/>
        <v>4</v>
      </c>
      <c r="D18" s="3">
        <f t="shared" si="1"/>
        <v>0.77594</v>
      </c>
      <c r="E18" s="3">
        <f t="shared" si="2"/>
        <v>0.80286</v>
      </c>
      <c r="F18" s="14"/>
      <c r="G18" s="14">
        <v>0.739</v>
      </c>
      <c r="H18" s="14">
        <v>0.80286</v>
      </c>
      <c r="I18" s="14">
        <v>0.76</v>
      </c>
      <c r="J18" s="14">
        <v>0.8019</v>
      </c>
      <c r="K18" s="14"/>
      <c r="L18" s="14"/>
      <c r="M18" s="14"/>
      <c r="N18" s="14"/>
    </row>
    <row r="19" spans="2:14">
      <c r="B19" s="21" t="s">
        <v>148</v>
      </c>
      <c r="C19" s="2">
        <f t="shared" si="0"/>
        <v>4</v>
      </c>
      <c r="D19" s="3">
        <f t="shared" si="1"/>
        <v>0.738334523809524</v>
      </c>
      <c r="E19" s="3">
        <f t="shared" si="2"/>
        <v>0.77143</v>
      </c>
      <c r="F19" s="14">
        <v>0.755238095238095</v>
      </c>
      <c r="G19" s="14"/>
      <c r="H19" s="14">
        <v>0.67524</v>
      </c>
      <c r="I19" s="14">
        <v>0.75143</v>
      </c>
      <c r="J19" s="14">
        <v>0.77143</v>
      </c>
      <c r="K19" s="14"/>
      <c r="L19" s="14"/>
      <c r="M19" s="14"/>
      <c r="N19" s="14"/>
    </row>
    <row r="20" spans="2:14">
      <c r="B20" s="21" t="s">
        <v>151</v>
      </c>
      <c r="C20" s="2">
        <f t="shared" si="0"/>
        <v>1</v>
      </c>
      <c r="D20" s="3">
        <f t="shared" si="1"/>
        <v>0.71047619047619</v>
      </c>
      <c r="E20" s="3">
        <f t="shared" si="2"/>
        <v>0.71047619047619</v>
      </c>
      <c r="F20" s="14">
        <v>0.71047619047619</v>
      </c>
      <c r="G20" s="14"/>
      <c r="H20" s="18"/>
      <c r="I20" s="18"/>
      <c r="J20" s="18"/>
      <c r="K20" s="14"/>
      <c r="L20" s="14"/>
      <c r="M20" s="14"/>
      <c r="N20" s="14"/>
    </row>
    <row r="21" spans="2:14">
      <c r="B21" s="21" t="s">
        <v>172</v>
      </c>
      <c r="C21" s="2">
        <f t="shared" si="0"/>
        <v>6</v>
      </c>
      <c r="D21" s="3">
        <f t="shared" si="1"/>
        <v>0.648640873015873</v>
      </c>
      <c r="E21" s="3">
        <f t="shared" si="2"/>
        <v>0.77333</v>
      </c>
      <c r="F21" s="14">
        <v>0.578095238095238</v>
      </c>
      <c r="G21" s="14"/>
      <c r="H21" s="14">
        <v>0.67714</v>
      </c>
      <c r="I21" s="14">
        <v>0.77333</v>
      </c>
      <c r="J21" s="14">
        <v>0.44476</v>
      </c>
      <c r="K21" s="14">
        <v>0.65926</v>
      </c>
      <c r="L21" s="14">
        <v>0.75926</v>
      </c>
      <c r="M21" s="14"/>
      <c r="N21" s="14"/>
    </row>
    <row r="22" spans="2:14">
      <c r="B22" s="21" t="s">
        <v>164</v>
      </c>
      <c r="C22" s="2">
        <f t="shared" si="0"/>
        <v>2</v>
      </c>
      <c r="D22" s="3">
        <f t="shared" si="1"/>
        <v>0.629857142857143</v>
      </c>
      <c r="E22" s="3">
        <f t="shared" si="2"/>
        <v>0.734</v>
      </c>
      <c r="F22" s="14">
        <v>0.525714285714286</v>
      </c>
      <c r="G22" s="14">
        <v>0.734</v>
      </c>
      <c r="H22" s="18"/>
      <c r="I22" s="18"/>
      <c r="J22" s="18"/>
      <c r="K22" s="14"/>
      <c r="L22" s="14"/>
      <c r="M22" s="14"/>
      <c r="N22" s="14"/>
    </row>
    <row r="23" spans="2:14">
      <c r="B23" s="21" t="s">
        <v>153</v>
      </c>
      <c r="C23" s="2">
        <f t="shared" si="0"/>
        <v>2</v>
      </c>
      <c r="D23" s="3">
        <f t="shared" si="1"/>
        <v>0.531427857142857</v>
      </c>
      <c r="E23" s="3">
        <f t="shared" si="2"/>
        <v>0.774285714285714</v>
      </c>
      <c r="F23" s="14">
        <v>0.774285714285714</v>
      </c>
      <c r="G23" s="14"/>
      <c r="H23" s="14">
        <v>0.28857</v>
      </c>
      <c r="I23" s="14"/>
      <c r="J23" s="14"/>
      <c r="K23" s="14"/>
      <c r="L23" s="14"/>
      <c r="M23" s="14"/>
      <c r="N23" s="14"/>
    </row>
    <row r="24" spans="2:14">
      <c r="B24" s="21" t="s">
        <v>176</v>
      </c>
      <c r="C24" s="2">
        <f t="shared" si="0"/>
        <v>1</v>
      </c>
      <c r="D24" s="3">
        <f t="shared" si="1"/>
        <v>0.432380952380952</v>
      </c>
      <c r="E24" s="3">
        <f t="shared" si="2"/>
        <v>0.432380952380952</v>
      </c>
      <c r="F24" s="14">
        <v>0.432380952380952</v>
      </c>
      <c r="G24" s="14"/>
      <c r="H24" s="18"/>
      <c r="I24" s="18"/>
      <c r="J24" s="18"/>
      <c r="K24" s="14"/>
      <c r="L24" s="14"/>
      <c r="M24" s="14"/>
      <c r="N24" s="14"/>
    </row>
    <row r="25" spans="2:14">
      <c r="B25" s="2" t="s">
        <v>170</v>
      </c>
      <c r="C25" s="2">
        <f t="shared" si="0"/>
        <v>1</v>
      </c>
      <c r="D25" s="3">
        <f t="shared" si="1"/>
        <v>0.0325</v>
      </c>
      <c r="E25" s="3">
        <f t="shared" si="2"/>
        <v>0.0325</v>
      </c>
      <c r="F25" s="14"/>
      <c r="G25" s="14">
        <v>0.0325</v>
      </c>
      <c r="H25" s="14"/>
      <c r="I25" s="14"/>
      <c r="J25" s="14"/>
      <c r="K25" s="14"/>
      <c r="L25" s="14"/>
      <c r="M25" s="14"/>
      <c r="N25" s="14"/>
    </row>
  </sheetData>
  <sortState ref="B3:O25">
    <sortCondition ref="D3:D25" descending="1"/>
  </sortState>
  <conditionalFormatting sqref="F3:G3 K5 G4:G7 K3">
    <cfRule type="containsText" dxfId="0" priority="1" operator="between" text="0.">
      <formula>NOT(ISERROR(SEARCH("0.",F3)))</formula>
    </cfRule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23"/>
  <sheetViews>
    <sheetView workbookViewId="0">
      <selection activeCell="F16" sqref="F16:J16"/>
    </sheetView>
  </sheetViews>
  <sheetFormatPr defaultColWidth="9" defaultRowHeight="13.5"/>
  <cols>
    <col min="2" max="2" width="19.75" customWidth="1"/>
    <col min="3" max="3" width="5.5" customWidth="1"/>
    <col min="4" max="5" width="8.25" customWidth="1"/>
    <col min="6" max="14" width="7.375" customWidth="1"/>
  </cols>
  <sheetData>
    <row r="2" spans="2:14">
      <c r="B2" s="2" t="s">
        <v>0</v>
      </c>
      <c r="C2" s="2" t="s">
        <v>1</v>
      </c>
      <c r="D2" s="2" t="s">
        <v>2</v>
      </c>
      <c r="E2" s="2" t="s">
        <v>3</v>
      </c>
      <c r="F2" s="2" t="s">
        <v>53</v>
      </c>
      <c r="G2" s="2" t="s">
        <v>54</v>
      </c>
      <c r="H2" s="2" t="s">
        <v>55</v>
      </c>
      <c r="I2" s="2" t="s">
        <v>56</v>
      </c>
      <c r="J2" s="2" t="s">
        <v>57</v>
      </c>
      <c r="K2" s="2" t="s">
        <v>58</v>
      </c>
      <c r="L2" s="2" t="s">
        <v>59</v>
      </c>
      <c r="M2" s="2" t="s">
        <v>60</v>
      </c>
      <c r="N2" s="2" t="s">
        <v>61</v>
      </c>
    </row>
    <row r="3" spans="2:14">
      <c r="B3" s="2" t="s">
        <v>127</v>
      </c>
      <c r="C3" s="2">
        <f t="shared" ref="C3:C23" si="0">COUNT(F3:N3)</f>
        <v>1</v>
      </c>
      <c r="D3" s="3">
        <f t="shared" ref="D3:D23" si="1">AVERAGE(F3:N3)</f>
        <v>0.904761904761905</v>
      </c>
      <c r="E3" s="3">
        <f t="shared" ref="E3:E23" si="2">MAX(F3:N3)</f>
        <v>0.904761904761905</v>
      </c>
      <c r="F3" s="14"/>
      <c r="G3" s="14">
        <v>0.904761904761905</v>
      </c>
      <c r="H3" s="14"/>
      <c r="I3" s="14"/>
      <c r="J3" s="14"/>
      <c r="K3" s="14"/>
      <c r="L3" s="14"/>
      <c r="M3" s="14"/>
      <c r="N3" s="14"/>
    </row>
    <row r="4" spans="2:14">
      <c r="B4" s="2" t="s">
        <v>112</v>
      </c>
      <c r="C4" s="2">
        <f t="shared" si="0"/>
        <v>7</v>
      </c>
      <c r="D4" s="3">
        <f t="shared" si="1"/>
        <v>0.891065714285714</v>
      </c>
      <c r="E4" s="3">
        <f t="shared" si="2"/>
        <v>0.91852</v>
      </c>
      <c r="F4" s="14">
        <v>0.87333</v>
      </c>
      <c r="G4" s="14"/>
      <c r="H4" s="14">
        <v>0.89143</v>
      </c>
      <c r="I4" s="14">
        <v>0.896</v>
      </c>
      <c r="J4" s="14">
        <v>0.898</v>
      </c>
      <c r="K4" s="14">
        <v>0.91852</v>
      </c>
      <c r="L4" s="14">
        <v>0.9037</v>
      </c>
      <c r="M4" s="14">
        <v>0.85648</v>
      </c>
      <c r="N4" s="14"/>
    </row>
    <row r="5" spans="2:14">
      <c r="B5" s="2" t="s">
        <v>118</v>
      </c>
      <c r="C5" s="2">
        <f t="shared" si="0"/>
        <v>8</v>
      </c>
      <c r="D5" s="3">
        <f t="shared" si="1"/>
        <v>0.883806805555556</v>
      </c>
      <c r="E5" s="3">
        <f t="shared" si="2"/>
        <v>0.928</v>
      </c>
      <c r="F5" s="14">
        <v>0.83333</v>
      </c>
      <c r="G5" s="14"/>
      <c r="H5" s="14">
        <v>0.87905</v>
      </c>
      <c r="I5" s="14">
        <v>0.906</v>
      </c>
      <c r="J5" s="14">
        <v>0.928</v>
      </c>
      <c r="K5" s="14">
        <v>0.86852</v>
      </c>
      <c r="L5" s="14">
        <v>0.8787</v>
      </c>
      <c r="M5" s="14">
        <v>0.88241</v>
      </c>
      <c r="N5" s="14">
        <v>0.894444444444444</v>
      </c>
    </row>
    <row r="6" spans="2:14">
      <c r="B6" s="2" t="s">
        <v>140</v>
      </c>
      <c r="C6" s="2">
        <f t="shared" si="0"/>
        <v>8</v>
      </c>
      <c r="D6" s="3">
        <f t="shared" si="1"/>
        <v>0.865881712962963</v>
      </c>
      <c r="E6" s="3">
        <f t="shared" si="2"/>
        <v>0.90741</v>
      </c>
      <c r="F6" s="14">
        <v>0.8619</v>
      </c>
      <c r="G6" s="14"/>
      <c r="H6" s="14">
        <v>0.86952</v>
      </c>
      <c r="I6" s="14">
        <v>0.9</v>
      </c>
      <c r="J6" s="14">
        <v>0.791</v>
      </c>
      <c r="K6" s="14">
        <v>0.87037</v>
      </c>
      <c r="L6" s="14">
        <v>0.90741</v>
      </c>
      <c r="M6" s="14">
        <v>0.87315</v>
      </c>
      <c r="N6" s="14">
        <v>0.853703703703704</v>
      </c>
    </row>
    <row r="7" spans="2:14">
      <c r="B7" s="2" t="s">
        <v>183</v>
      </c>
      <c r="C7" s="2">
        <f t="shared" si="0"/>
        <v>7</v>
      </c>
      <c r="D7" s="3">
        <f t="shared" si="1"/>
        <v>0.836267142857143</v>
      </c>
      <c r="E7" s="3">
        <f t="shared" si="2"/>
        <v>0.91524</v>
      </c>
      <c r="F7" s="14">
        <v>0.86667</v>
      </c>
      <c r="G7" s="14"/>
      <c r="H7" s="14">
        <v>0.91524</v>
      </c>
      <c r="I7" s="14">
        <v>0.9</v>
      </c>
      <c r="J7" s="14">
        <v>0.509</v>
      </c>
      <c r="K7" s="14">
        <v>0.88981</v>
      </c>
      <c r="L7" s="14">
        <v>0.90093</v>
      </c>
      <c r="M7" s="14">
        <v>0.87222</v>
      </c>
      <c r="N7" s="14"/>
    </row>
    <row r="8" spans="2:14">
      <c r="B8" s="2" t="s">
        <v>129</v>
      </c>
      <c r="C8" s="2">
        <f t="shared" si="0"/>
        <v>1</v>
      </c>
      <c r="D8" s="3">
        <f t="shared" si="1"/>
        <v>0.827619047619048</v>
      </c>
      <c r="E8" s="3">
        <f t="shared" si="2"/>
        <v>0.827619047619048</v>
      </c>
      <c r="F8" s="14"/>
      <c r="G8" s="14">
        <v>0.827619047619048</v>
      </c>
      <c r="H8" s="14"/>
      <c r="I8" s="14"/>
      <c r="J8" s="14"/>
      <c r="K8" s="14"/>
      <c r="L8" s="14"/>
      <c r="M8" s="14"/>
      <c r="N8" s="14"/>
    </row>
    <row r="9" spans="2:14">
      <c r="B9" s="2" t="s">
        <v>131</v>
      </c>
      <c r="C9" s="2">
        <f t="shared" si="0"/>
        <v>1</v>
      </c>
      <c r="D9" s="3">
        <f t="shared" si="1"/>
        <v>0.82571</v>
      </c>
      <c r="E9" s="3">
        <f t="shared" si="2"/>
        <v>0.82571</v>
      </c>
      <c r="F9" s="14">
        <v>0.82571</v>
      </c>
      <c r="G9" s="14"/>
      <c r="H9" s="18"/>
      <c r="I9" s="18"/>
      <c r="J9" s="18"/>
      <c r="K9" s="18"/>
      <c r="L9" s="18"/>
      <c r="M9" s="18"/>
      <c r="N9" s="14"/>
    </row>
    <row r="10" spans="2:14">
      <c r="B10" s="2" t="s">
        <v>134</v>
      </c>
      <c r="C10" s="2">
        <f t="shared" si="0"/>
        <v>5</v>
      </c>
      <c r="D10" s="3">
        <f t="shared" si="1"/>
        <v>0.813178</v>
      </c>
      <c r="E10" s="3">
        <f t="shared" si="2"/>
        <v>0.841</v>
      </c>
      <c r="F10" s="14">
        <v>0.83524</v>
      </c>
      <c r="G10" s="14"/>
      <c r="H10" s="14">
        <v>0.76095</v>
      </c>
      <c r="I10" s="14">
        <v>0.841</v>
      </c>
      <c r="J10" s="18"/>
      <c r="K10" s="14">
        <v>0.83611</v>
      </c>
      <c r="L10" s="14">
        <v>0.79259</v>
      </c>
      <c r="M10" s="14"/>
      <c r="N10" s="14"/>
    </row>
    <row r="11" spans="2:14">
      <c r="B11" s="2" t="s">
        <v>147</v>
      </c>
      <c r="C11" s="2">
        <f t="shared" si="0"/>
        <v>4</v>
      </c>
      <c r="D11" s="3">
        <f t="shared" si="1"/>
        <v>0.7976525</v>
      </c>
      <c r="E11" s="3">
        <f t="shared" si="2"/>
        <v>0.861</v>
      </c>
      <c r="F11" s="14">
        <v>0.75429</v>
      </c>
      <c r="G11" s="14"/>
      <c r="H11" s="14">
        <v>0.84476</v>
      </c>
      <c r="I11" s="14">
        <v>0.861</v>
      </c>
      <c r="J11" s="18"/>
      <c r="K11" s="14">
        <v>0.73056</v>
      </c>
      <c r="L11" s="14"/>
      <c r="M11" s="14"/>
      <c r="N11" s="14"/>
    </row>
    <row r="12" spans="2:14">
      <c r="B12" s="2" t="s">
        <v>170</v>
      </c>
      <c r="C12" s="2">
        <f t="shared" si="0"/>
        <v>4</v>
      </c>
      <c r="D12" s="3">
        <f t="shared" si="1"/>
        <v>0.7862275</v>
      </c>
      <c r="E12" s="3">
        <f t="shared" si="2"/>
        <v>0.804</v>
      </c>
      <c r="F12" s="14">
        <v>0.75048</v>
      </c>
      <c r="G12" s="14"/>
      <c r="H12" s="14">
        <v>0.79143</v>
      </c>
      <c r="I12" s="14">
        <v>0.804</v>
      </c>
      <c r="J12" s="14">
        <v>0.799</v>
      </c>
      <c r="K12" s="14"/>
      <c r="L12" s="14"/>
      <c r="M12" s="14"/>
      <c r="N12" s="14"/>
    </row>
    <row r="13" spans="2:14">
      <c r="B13" s="2" t="s">
        <v>146</v>
      </c>
      <c r="C13" s="2">
        <f t="shared" si="0"/>
        <v>3</v>
      </c>
      <c r="D13" s="3">
        <f t="shared" si="1"/>
        <v>0.761523333333333</v>
      </c>
      <c r="E13" s="3">
        <f t="shared" si="2"/>
        <v>0.76571</v>
      </c>
      <c r="F13" s="14">
        <v>0.76286</v>
      </c>
      <c r="G13" s="14"/>
      <c r="H13" s="14">
        <v>0.76571</v>
      </c>
      <c r="I13" s="14">
        <v>0.756</v>
      </c>
      <c r="J13" s="14"/>
      <c r="K13" s="14"/>
      <c r="L13" s="14"/>
      <c r="M13" s="14"/>
      <c r="N13" s="14"/>
    </row>
    <row r="14" spans="2:14">
      <c r="B14" s="2" t="s">
        <v>164</v>
      </c>
      <c r="C14" s="2">
        <f t="shared" si="0"/>
        <v>6</v>
      </c>
      <c r="D14" s="3">
        <f t="shared" si="1"/>
        <v>0.758243333333333</v>
      </c>
      <c r="E14" s="3">
        <f t="shared" si="2"/>
        <v>0.786</v>
      </c>
      <c r="F14" s="14">
        <v>0.77333</v>
      </c>
      <c r="G14" s="14"/>
      <c r="H14" s="14">
        <v>0.77524</v>
      </c>
      <c r="I14" s="14">
        <v>0.786</v>
      </c>
      <c r="J14" s="14">
        <v>0.751</v>
      </c>
      <c r="K14" s="14">
        <v>0.69167</v>
      </c>
      <c r="L14" s="14">
        <v>0.77222</v>
      </c>
      <c r="M14" s="18"/>
      <c r="N14" s="14"/>
    </row>
    <row r="15" spans="2:14">
      <c r="B15" s="2" t="s">
        <v>151</v>
      </c>
      <c r="C15" s="2">
        <f t="shared" si="0"/>
        <v>1</v>
      </c>
      <c r="D15" s="3">
        <f t="shared" si="1"/>
        <v>0.754285714285714</v>
      </c>
      <c r="E15" s="3">
        <f t="shared" si="2"/>
        <v>0.754285714285714</v>
      </c>
      <c r="F15" s="14"/>
      <c r="G15" s="14">
        <v>0.754285714285714</v>
      </c>
      <c r="H15" s="18"/>
      <c r="I15" s="18"/>
      <c r="J15" s="18"/>
      <c r="K15" s="14"/>
      <c r="L15" s="14"/>
      <c r="M15" s="14"/>
      <c r="N15" s="14"/>
    </row>
    <row r="16" spans="2:14">
      <c r="B16" s="2" t="s">
        <v>154</v>
      </c>
      <c r="C16" s="2">
        <f t="shared" si="0"/>
        <v>4</v>
      </c>
      <c r="D16" s="3">
        <f t="shared" si="1"/>
        <v>0.751585</v>
      </c>
      <c r="E16" s="3">
        <f t="shared" si="2"/>
        <v>0.84286</v>
      </c>
      <c r="F16" s="14">
        <v>0.81048</v>
      </c>
      <c r="G16" s="14"/>
      <c r="H16" s="14">
        <v>0.84286</v>
      </c>
      <c r="I16" s="14">
        <v>0.513</v>
      </c>
      <c r="J16" s="14">
        <v>0.84</v>
      </c>
      <c r="K16" s="14"/>
      <c r="L16" s="14"/>
      <c r="M16" s="14"/>
      <c r="N16" s="14"/>
    </row>
    <row r="17" spans="2:14">
      <c r="B17" s="2" t="s">
        <v>155</v>
      </c>
      <c r="C17" s="2">
        <f t="shared" si="0"/>
        <v>4</v>
      </c>
      <c r="D17" s="3">
        <f t="shared" si="1"/>
        <v>0.74874</v>
      </c>
      <c r="E17" s="3">
        <f t="shared" si="2"/>
        <v>0.8181</v>
      </c>
      <c r="F17" s="14">
        <v>0.8181</v>
      </c>
      <c r="G17" s="14"/>
      <c r="H17" s="14">
        <v>0.80286</v>
      </c>
      <c r="I17" s="14">
        <v>0.748</v>
      </c>
      <c r="J17" s="14">
        <v>0.626</v>
      </c>
      <c r="K17" s="18"/>
      <c r="L17" s="14"/>
      <c r="M17" s="14"/>
      <c r="N17" s="14"/>
    </row>
    <row r="18" spans="2:14">
      <c r="B18" s="2" t="s">
        <v>152</v>
      </c>
      <c r="C18" s="2">
        <f t="shared" si="0"/>
        <v>4</v>
      </c>
      <c r="D18" s="3">
        <f t="shared" si="1"/>
        <v>0.7397725</v>
      </c>
      <c r="E18" s="3">
        <f t="shared" si="2"/>
        <v>0.85714</v>
      </c>
      <c r="F18" s="14">
        <v>0.78095</v>
      </c>
      <c r="G18" s="14"/>
      <c r="H18" s="14">
        <v>0.85714</v>
      </c>
      <c r="I18" s="14">
        <v>0.639</v>
      </c>
      <c r="J18" s="14">
        <v>0.682</v>
      </c>
      <c r="K18" s="14"/>
      <c r="L18" s="14"/>
      <c r="M18" s="14"/>
      <c r="N18" s="14"/>
    </row>
    <row r="19" spans="2:14">
      <c r="B19" s="2" t="s">
        <v>172</v>
      </c>
      <c r="C19" s="2">
        <f t="shared" si="0"/>
        <v>3</v>
      </c>
      <c r="D19" s="3">
        <f t="shared" si="1"/>
        <v>0.738223333333333</v>
      </c>
      <c r="E19" s="3">
        <f t="shared" si="2"/>
        <v>0.79048</v>
      </c>
      <c r="F19" s="14">
        <v>0.79048</v>
      </c>
      <c r="G19" s="14"/>
      <c r="H19" s="14">
        <v>0.73619</v>
      </c>
      <c r="I19" s="14">
        <v>0.688</v>
      </c>
      <c r="J19" s="18"/>
      <c r="K19" s="18"/>
      <c r="L19" s="18"/>
      <c r="M19" s="14"/>
      <c r="N19" s="14"/>
    </row>
    <row r="20" spans="2:14">
      <c r="B20" s="2" t="s">
        <v>153</v>
      </c>
      <c r="C20" s="2">
        <f t="shared" si="0"/>
        <v>4</v>
      </c>
      <c r="D20" s="3">
        <f t="shared" si="1"/>
        <v>0.72794</v>
      </c>
      <c r="E20" s="3">
        <f t="shared" si="2"/>
        <v>0.81905</v>
      </c>
      <c r="F20" s="14">
        <v>0.81905</v>
      </c>
      <c r="G20" s="14"/>
      <c r="H20" s="14">
        <v>0.76571</v>
      </c>
      <c r="I20" s="14">
        <v>0.811</v>
      </c>
      <c r="J20" s="14">
        <v>0.516</v>
      </c>
      <c r="K20" s="14"/>
      <c r="L20" s="14"/>
      <c r="M20" s="14"/>
      <c r="N20" s="14"/>
    </row>
    <row r="21" spans="2:14">
      <c r="B21" s="2" t="s">
        <v>171</v>
      </c>
      <c r="C21" s="2">
        <f t="shared" si="0"/>
        <v>1</v>
      </c>
      <c r="D21" s="3">
        <f t="shared" si="1"/>
        <v>0.695238095238095</v>
      </c>
      <c r="E21" s="3">
        <f t="shared" si="2"/>
        <v>0.695238095238095</v>
      </c>
      <c r="F21" s="14"/>
      <c r="G21" s="14">
        <v>0.695238095238095</v>
      </c>
      <c r="H21" s="14"/>
      <c r="I21" s="14"/>
      <c r="J21" s="14"/>
      <c r="K21" s="14"/>
      <c r="L21" s="14"/>
      <c r="M21" s="14"/>
      <c r="N21" s="14"/>
    </row>
    <row r="22" spans="2:14">
      <c r="B22" s="2" t="s">
        <v>187</v>
      </c>
      <c r="C22" s="2">
        <f t="shared" si="0"/>
        <v>1</v>
      </c>
      <c r="D22" s="3">
        <f t="shared" si="1"/>
        <v>0.682857142857143</v>
      </c>
      <c r="E22" s="3">
        <f t="shared" si="2"/>
        <v>0.682857142857143</v>
      </c>
      <c r="F22" s="14"/>
      <c r="G22" s="14">
        <v>0.682857142857143</v>
      </c>
      <c r="H22" s="14"/>
      <c r="I22" s="14"/>
      <c r="J22" s="14"/>
      <c r="K22" s="14"/>
      <c r="L22" s="14"/>
      <c r="M22" s="14"/>
      <c r="N22" s="14"/>
    </row>
    <row r="23" spans="2:14">
      <c r="B23" s="2" t="s">
        <v>166</v>
      </c>
      <c r="C23" s="2">
        <f t="shared" si="0"/>
        <v>4</v>
      </c>
      <c r="D23" s="3">
        <f t="shared" si="1"/>
        <v>0.6336425</v>
      </c>
      <c r="E23" s="3">
        <f t="shared" si="2"/>
        <v>0.73238</v>
      </c>
      <c r="F23" s="14">
        <v>0.65619</v>
      </c>
      <c r="G23" s="14"/>
      <c r="H23" s="14">
        <v>0.73238</v>
      </c>
      <c r="I23" s="14">
        <v>0.692</v>
      </c>
      <c r="J23" s="14">
        <v>0.454</v>
      </c>
      <c r="K23" s="18"/>
      <c r="L23" s="18"/>
      <c r="M23" s="14"/>
      <c r="N23" s="14"/>
    </row>
  </sheetData>
  <sortState ref="B3:O24">
    <sortCondition ref="D3:D24" descending="1"/>
  </sortState>
  <conditionalFormatting sqref="F3:G3 K5 G4:G7">
    <cfRule type="containsText" dxfId="0" priority="1" operator="between" text="0.">
      <formula>NOT(ISERROR(SEARCH("0.",F3)))</formula>
    </cfRule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26"/>
  <sheetViews>
    <sheetView workbookViewId="0">
      <selection activeCell="E35" sqref="E35"/>
    </sheetView>
  </sheetViews>
  <sheetFormatPr defaultColWidth="9" defaultRowHeight="13.5"/>
  <cols>
    <col min="2" max="2" width="11.625" customWidth="1"/>
    <col min="3" max="3" width="5.5" customWidth="1"/>
    <col min="4" max="5" width="8.25" customWidth="1"/>
    <col min="6" max="14" width="7.375" customWidth="1"/>
  </cols>
  <sheetData>
    <row r="2" spans="2:14">
      <c r="B2" s="2" t="s">
        <v>0</v>
      </c>
      <c r="C2" s="2" t="s">
        <v>1</v>
      </c>
      <c r="D2" s="2" t="s">
        <v>2</v>
      </c>
      <c r="E2" s="2" t="s">
        <v>3</v>
      </c>
      <c r="F2" s="2" t="s">
        <v>62</v>
      </c>
      <c r="G2" s="2" t="s">
        <v>63</v>
      </c>
      <c r="H2" s="2" t="s">
        <v>64</v>
      </c>
      <c r="I2" s="2" t="s">
        <v>65</v>
      </c>
      <c r="J2" s="2" t="s">
        <v>66</v>
      </c>
      <c r="K2" s="2" t="s">
        <v>67</v>
      </c>
      <c r="L2" s="2" t="s">
        <v>68</v>
      </c>
      <c r="M2" s="2" t="s">
        <v>69</v>
      </c>
      <c r="N2" s="2" t="s">
        <v>70</v>
      </c>
    </row>
    <row r="3" spans="2:14">
      <c r="B3" s="2" t="s">
        <v>109</v>
      </c>
      <c r="C3" s="2">
        <f t="shared" ref="C3:C26" si="0">COUNT(F3:N3)</f>
        <v>1</v>
      </c>
      <c r="D3" s="3">
        <f t="shared" ref="D3:D26" si="1">AVERAGE(F3:N3)</f>
        <v>0.955</v>
      </c>
      <c r="E3" s="3">
        <f t="shared" ref="E3:E26" si="2">MAX(F3:N3)</f>
        <v>0.955</v>
      </c>
      <c r="F3" s="14">
        <v>0.955</v>
      </c>
      <c r="G3" s="14"/>
      <c r="H3" s="14"/>
      <c r="I3" s="14"/>
      <c r="J3" s="14"/>
      <c r="K3" s="14"/>
      <c r="L3" s="14"/>
      <c r="M3" s="14"/>
      <c r="N3" s="14"/>
    </row>
    <row r="4" spans="2:14">
      <c r="B4" s="2" t="s">
        <v>160</v>
      </c>
      <c r="C4" s="2">
        <f t="shared" si="0"/>
        <v>1</v>
      </c>
      <c r="D4" s="3">
        <f t="shared" si="1"/>
        <v>0.904</v>
      </c>
      <c r="E4" s="3">
        <f t="shared" si="2"/>
        <v>0.904</v>
      </c>
      <c r="F4" s="14">
        <v>0.904</v>
      </c>
      <c r="G4" s="14"/>
      <c r="H4" s="18"/>
      <c r="I4" s="18"/>
      <c r="J4" s="18"/>
      <c r="K4" s="18"/>
      <c r="L4" s="18"/>
      <c r="M4" s="18"/>
      <c r="N4" s="14"/>
    </row>
    <row r="5" spans="2:14">
      <c r="B5" s="2" t="s">
        <v>120</v>
      </c>
      <c r="C5" s="2">
        <f t="shared" si="0"/>
        <v>8</v>
      </c>
      <c r="D5" s="3">
        <f t="shared" si="1"/>
        <v>0.879535462962963</v>
      </c>
      <c r="E5" s="3">
        <f t="shared" si="2"/>
        <v>0.92762</v>
      </c>
      <c r="F5" s="14">
        <v>0.885</v>
      </c>
      <c r="G5" s="14"/>
      <c r="H5" s="14">
        <v>0.92095</v>
      </c>
      <c r="I5" s="14">
        <v>0.70762</v>
      </c>
      <c r="J5" s="20">
        <v>0.85143</v>
      </c>
      <c r="K5" s="20">
        <v>0.92762</v>
      </c>
      <c r="L5" s="14">
        <v>0.903703703703704</v>
      </c>
      <c r="M5" s="14">
        <v>0.927</v>
      </c>
      <c r="N5" s="14">
        <v>0.91296</v>
      </c>
    </row>
    <row r="6" spans="2:14">
      <c r="B6" s="2" t="s">
        <v>186</v>
      </c>
      <c r="C6" s="2">
        <f t="shared" si="0"/>
        <v>5</v>
      </c>
      <c r="D6" s="3">
        <f t="shared" si="1"/>
        <v>0.876938444444444</v>
      </c>
      <c r="E6" s="3">
        <f t="shared" si="2"/>
        <v>0.92095</v>
      </c>
      <c r="F6" s="14">
        <v>0.857</v>
      </c>
      <c r="G6" s="14"/>
      <c r="H6" s="14">
        <v>0.86095</v>
      </c>
      <c r="I6" s="14">
        <v>0.84857</v>
      </c>
      <c r="J6" s="14"/>
      <c r="K6" s="20">
        <v>0.92095</v>
      </c>
      <c r="L6" s="14">
        <v>0.897222222222222</v>
      </c>
      <c r="M6" s="14"/>
      <c r="N6" s="14"/>
    </row>
    <row r="7" spans="2:14">
      <c r="B7" s="2">
        <v>1168438795</v>
      </c>
      <c r="C7" s="2">
        <f t="shared" si="0"/>
        <v>9</v>
      </c>
      <c r="D7" s="3">
        <f t="shared" si="1"/>
        <v>0.87636442680776</v>
      </c>
      <c r="E7" s="3">
        <f t="shared" si="2"/>
        <v>0.91905</v>
      </c>
      <c r="F7" s="14">
        <v>0.867</v>
      </c>
      <c r="G7" s="14">
        <v>0.885714285714286</v>
      </c>
      <c r="H7" s="14">
        <v>0.91905</v>
      </c>
      <c r="I7" s="14">
        <v>0.74381</v>
      </c>
      <c r="J7" s="20">
        <v>0.82286</v>
      </c>
      <c r="K7" s="20">
        <v>0.91048</v>
      </c>
      <c r="L7" s="14">
        <v>0.905555555555556</v>
      </c>
      <c r="M7" s="14">
        <v>0.918</v>
      </c>
      <c r="N7" s="14">
        <v>0.91481</v>
      </c>
    </row>
    <row r="8" spans="2:14">
      <c r="B8" s="2" t="s">
        <v>113</v>
      </c>
      <c r="C8" s="2">
        <f t="shared" si="0"/>
        <v>5</v>
      </c>
      <c r="D8" s="3">
        <f t="shared" si="1"/>
        <v>0.873236</v>
      </c>
      <c r="E8" s="3">
        <f t="shared" si="2"/>
        <v>0.88857</v>
      </c>
      <c r="F8" s="14">
        <v>0.87</v>
      </c>
      <c r="G8" s="14"/>
      <c r="H8" s="14">
        <v>0.87333</v>
      </c>
      <c r="I8" s="14">
        <v>0.86857</v>
      </c>
      <c r="J8" s="20">
        <v>0.86571</v>
      </c>
      <c r="K8" s="20">
        <v>0.88857</v>
      </c>
      <c r="L8" s="14"/>
      <c r="M8" s="14"/>
      <c r="N8" s="14"/>
    </row>
    <row r="9" spans="2:14">
      <c r="B9" s="2" t="s">
        <v>118</v>
      </c>
      <c r="C9" s="2">
        <f t="shared" si="0"/>
        <v>5</v>
      </c>
      <c r="D9" s="3">
        <f t="shared" si="1"/>
        <v>0.86978</v>
      </c>
      <c r="E9" s="3">
        <f t="shared" si="2"/>
        <v>0.90476</v>
      </c>
      <c r="F9" s="14">
        <v>0.887</v>
      </c>
      <c r="G9" s="14"/>
      <c r="H9" s="14">
        <v>0.82952</v>
      </c>
      <c r="I9" s="14">
        <v>0.86</v>
      </c>
      <c r="J9" s="20">
        <v>0.86762</v>
      </c>
      <c r="K9" s="20">
        <v>0.90476</v>
      </c>
      <c r="L9" s="14"/>
      <c r="M9" s="14"/>
      <c r="N9" s="14"/>
    </row>
    <row r="10" spans="2:14">
      <c r="B10" s="2">
        <v>123568024</v>
      </c>
      <c r="C10" s="2">
        <f t="shared" si="0"/>
        <v>7</v>
      </c>
      <c r="D10" s="3">
        <f t="shared" si="1"/>
        <v>0.849169312169312</v>
      </c>
      <c r="E10" s="3">
        <f t="shared" si="2"/>
        <v>0.910185185185185</v>
      </c>
      <c r="F10" s="14">
        <v>0.887</v>
      </c>
      <c r="G10" s="14"/>
      <c r="H10" s="14">
        <v>0.87619</v>
      </c>
      <c r="I10" s="14">
        <v>0.66286</v>
      </c>
      <c r="J10" s="20">
        <v>0.82952</v>
      </c>
      <c r="K10" s="20">
        <v>0.87143</v>
      </c>
      <c r="L10" s="14">
        <v>0.910185185185185</v>
      </c>
      <c r="M10" s="14">
        <v>0.907</v>
      </c>
      <c r="N10" s="14"/>
    </row>
    <row r="11" spans="2:14">
      <c r="B11" s="2" t="s">
        <v>138</v>
      </c>
      <c r="C11" s="2">
        <f t="shared" si="0"/>
        <v>1</v>
      </c>
      <c r="D11" s="3">
        <f t="shared" si="1"/>
        <v>0.848</v>
      </c>
      <c r="E11" s="3">
        <f t="shared" si="2"/>
        <v>0.848</v>
      </c>
      <c r="F11" s="14">
        <v>0.848</v>
      </c>
      <c r="G11" s="14"/>
      <c r="H11" s="14"/>
      <c r="I11" s="14"/>
      <c r="J11" s="18"/>
      <c r="K11" s="14"/>
      <c r="L11" s="14"/>
      <c r="M11" s="14"/>
      <c r="N11" s="14"/>
    </row>
    <row r="12" spans="2:14">
      <c r="B12" s="2" t="s">
        <v>140</v>
      </c>
      <c r="C12" s="2">
        <f t="shared" si="0"/>
        <v>1</v>
      </c>
      <c r="D12" s="3">
        <f t="shared" si="1"/>
        <v>0.833</v>
      </c>
      <c r="E12" s="3">
        <f t="shared" si="2"/>
        <v>0.833</v>
      </c>
      <c r="F12" s="14">
        <v>0.833</v>
      </c>
      <c r="G12" s="14"/>
      <c r="H12" s="18"/>
      <c r="I12" s="18"/>
      <c r="J12" s="18"/>
      <c r="K12" s="18"/>
      <c r="L12" s="14"/>
      <c r="M12" s="14"/>
      <c r="N12" s="14"/>
    </row>
    <row r="13" spans="2:14">
      <c r="B13" s="2" t="s">
        <v>188</v>
      </c>
      <c r="C13" s="2">
        <f t="shared" si="0"/>
        <v>1</v>
      </c>
      <c r="D13" s="3">
        <f t="shared" si="1"/>
        <v>0.832</v>
      </c>
      <c r="E13" s="3">
        <f t="shared" si="2"/>
        <v>0.832</v>
      </c>
      <c r="F13" s="14">
        <v>0.832</v>
      </c>
      <c r="G13" s="14"/>
      <c r="H13" s="18"/>
      <c r="I13" s="18"/>
      <c r="J13" s="18"/>
      <c r="K13" s="18"/>
      <c r="L13" s="18"/>
      <c r="M13" s="14"/>
      <c r="N13" s="14"/>
    </row>
    <row r="14" spans="2:14">
      <c r="B14" s="2" t="s">
        <v>129</v>
      </c>
      <c r="C14" s="2">
        <f t="shared" si="0"/>
        <v>4</v>
      </c>
      <c r="D14" s="3">
        <f t="shared" si="1"/>
        <v>0.826189642857143</v>
      </c>
      <c r="E14" s="3">
        <f t="shared" si="2"/>
        <v>0.86857</v>
      </c>
      <c r="F14" s="14"/>
      <c r="G14" s="14">
        <v>0.771428571428571</v>
      </c>
      <c r="H14" s="14">
        <v>0.8219</v>
      </c>
      <c r="I14" s="14"/>
      <c r="J14" s="20">
        <v>0.86857</v>
      </c>
      <c r="K14" s="20">
        <v>0.84286</v>
      </c>
      <c r="L14" s="14"/>
      <c r="M14" s="14"/>
      <c r="N14" s="14"/>
    </row>
    <row r="15" spans="2:14">
      <c r="B15" s="2" t="s">
        <v>155</v>
      </c>
      <c r="C15" s="2">
        <f t="shared" si="0"/>
        <v>7</v>
      </c>
      <c r="D15" s="3">
        <f t="shared" si="1"/>
        <v>0.821230952380952</v>
      </c>
      <c r="E15" s="3">
        <f t="shared" si="2"/>
        <v>0.916</v>
      </c>
      <c r="F15" s="14">
        <v>0.805</v>
      </c>
      <c r="G15" s="14"/>
      <c r="H15" s="14">
        <v>0.78286</v>
      </c>
      <c r="I15" s="14">
        <v>0.7619</v>
      </c>
      <c r="J15" s="20">
        <v>0.72857</v>
      </c>
      <c r="K15" s="20">
        <v>0.88762</v>
      </c>
      <c r="L15" s="14">
        <v>0.866666666666667</v>
      </c>
      <c r="M15" s="14">
        <v>0.916</v>
      </c>
      <c r="N15" s="14"/>
    </row>
    <row r="16" spans="2:14">
      <c r="B16" s="2" t="s">
        <v>127</v>
      </c>
      <c r="C16" s="2">
        <f t="shared" si="0"/>
        <v>6</v>
      </c>
      <c r="D16" s="3">
        <f t="shared" si="1"/>
        <v>0.820755740740741</v>
      </c>
      <c r="E16" s="3">
        <f t="shared" si="2"/>
        <v>0.892</v>
      </c>
      <c r="F16" s="14">
        <v>0.892</v>
      </c>
      <c r="G16" s="14"/>
      <c r="H16" s="14">
        <v>0.88667</v>
      </c>
      <c r="I16" s="14">
        <v>0.68571</v>
      </c>
      <c r="J16" s="20">
        <v>0.81238</v>
      </c>
      <c r="K16" s="20">
        <v>0.85333</v>
      </c>
      <c r="L16" s="14">
        <v>0.794444444444444</v>
      </c>
      <c r="M16" s="14"/>
      <c r="N16" s="14"/>
    </row>
    <row r="17" spans="2:14">
      <c r="B17" s="2" t="s">
        <v>147</v>
      </c>
      <c r="C17" s="2">
        <f t="shared" si="0"/>
        <v>1</v>
      </c>
      <c r="D17" s="3">
        <f t="shared" si="1"/>
        <v>0.794</v>
      </c>
      <c r="E17" s="3">
        <f t="shared" si="2"/>
        <v>0.794</v>
      </c>
      <c r="F17" s="14">
        <v>0.794</v>
      </c>
      <c r="G17" s="14"/>
      <c r="H17" s="18"/>
      <c r="I17" s="18"/>
      <c r="J17" s="18"/>
      <c r="K17" s="18"/>
      <c r="L17" s="18"/>
      <c r="M17" s="14"/>
      <c r="N17" s="14"/>
    </row>
    <row r="18" spans="2:14">
      <c r="B18" s="2" t="s">
        <v>148</v>
      </c>
      <c r="C18" s="2">
        <f t="shared" si="0"/>
        <v>6</v>
      </c>
      <c r="D18" s="3">
        <f t="shared" si="1"/>
        <v>0.78156373015873</v>
      </c>
      <c r="E18" s="3">
        <f t="shared" si="2"/>
        <v>0.820952380952381</v>
      </c>
      <c r="F18" s="14">
        <v>0.817</v>
      </c>
      <c r="G18" s="14">
        <v>0.820952380952381</v>
      </c>
      <c r="H18" s="14">
        <v>0.72952</v>
      </c>
      <c r="I18" s="14">
        <v>0.78</v>
      </c>
      <c r="J18" s="20">
        <v>0.75905</v>
      </c>
      <c r="K18" s="20">
        <v>0.78286</v>
      </c>
      <c r="L18" s="14"/>
      <c r="M18" s="14"/>
      <c r="N18" s="14"/>
    </row>
    <row r="19" spans="2:14">
      <c r="B19" s="2" t="s">
        <v>170</v>
      </c>
      <c r="C19" s="2">
        <f t="shared" si="0"/>
        <v>1</v>
      </c>
      <c r="D19" s="3">
        <f t="shared" si="1"/>
        <v>0.781</v>
      </c>
      <c r="E19" s="3">
        <f t="shared" si="2"/>
        <v>0.781</v>
      </c>
      <c r="F19" s="14">
        <v>0.781</v>
      </c>
      <c r="G19" s="14"/>
      <c r="H19" s="18"/>
      <c r="I19" s="18"/>
      <c r="J19" s="18"/>
      <c r="K19" s="18"/>
      <c r="L19" s="14"/>
      <c r="M19" s="14"/>
      <c r="N19" s="14"/>
    </row>
    <row r="20" spans="2:14">
      <c r="B20" s="2" t="s">
        <v>144</v>
      </c>
      <c r="C20" s="2">
        <f t="shared" si="0"/>
        <v>7</v>
      </c>
      <c r="D20" s="3">
        <f t="shared" si="1"/>
        <v>0.779202713529856</v>
      </c>
      <c r="E20" s="3">
        <f t="shared" si="2"/>
        <v>0.82857</v>
      </c>
      <c r="F20" s="14">
        <v>0.754</v>
      </c>
      <c r="G20" s="14">
        <v>0.796190476190476</v>
      </c>
      <c r="H20" s="14">
        <v>0.79143</v>
      </c>
      <c r="I20" s="14">
        <v>0.82857</v>
      </c>
      <c r="J20" s="20">
        <v>0.76</v>
      </c>
      <c r="K20" s="20">
        <v>0.70571</v>
      </c>
      <c r="L20" s="18">
        <v>0.818518518518519</v>
      </c>
      <c r="M20" s="18"/>
      <c r="N20" s="14"/>
    </row>
    <row r="21" spans="2:14">
      <c r="B21" s="2" t="s">
        <v>166</v>
      </c>
      <c r="C21" s="2">
        <f t="shared" si="0"/>
        <v>4</v>
      </c>
      <c r="D21" s="3">
        <f t="shared" si="1"/>
        <v>0.7781575</v>
      </c>
      <c r="E21" s="3">
        <f t="shared" si="2"/>
        <v>0.80667</v>
      </c>
      <c r="F21" s="14">
        <v>0.785</v>
      </c>
      <c r="G21" s="14"/>
      <c r="H21" s="14">
        <v>0.75429</v>
      </c>
      <c r="I21" s="18"/>
      <c r="J21" s="20">
        <v>0.76667</v>
      </c>
      <c r="K21" s="20">
        <v>0.80667</v>
      </c>
      <c r="L21" s="14"/>
      <c r="M21" s="14"/>
      <c r="N21" s="14"/>
    </row>
    <row r="22" spans="2:14">
      <c r="B22" s="2" t="s">
        <v>164</v>
      </c>
      <c r="C22" s="2">
        <f t="shared" si="0"/>
        <v>1</v>
      </c>
      <c r="D22" s="3">
        <f t="shared" si="1"/>
        <v>0.767</v>
      </c>
      <c r="E22" s="3">
        <f t="shared" si="2"/>
        <v>0.767</v>
      </c>
      <c r="F22" s="14">
        <v>0.767</v>
      </c>
      <c r="G22" s="14"/>
      <c r="H22" s="18"/>
      <c r="I22" s="18"/>
      <c r="J22" s="18"/>
      <c r="K22" s="18"/>
      <c r="L22" s="18"/>
      <c r="M22" s="18"/>
      <c r="N22" s="14"/>
    </row>
    <row r="23" spans="2:14">
      <c r="B23" s="2" t="s">
        <v>189</v>
      </c>
      <c r="C23" s="2">
        <f t="shared" si="0"/>
        <v>5</v>
      </c>
      <c r="D23" s="3">
        <f t="shared" si="1"/>
        <v>0.653906</v>
      </c>
      <c r="E23" s="3">
        <f t="shared" si="2"/>
        <v>0.8</v>
      </c>
      <c r="F23" s="14">
        <v>0.8</v>
      </c>
      <c r="G23" s="14"/>
      <c r="H23" s="14">
        <v>0.72667</v>
      </c>
      <c r="I23" s="14">
        <v>0.74952</v>
      </c>
      <c r="J23" s="20">
        <v>0.45048</v>
      </c>
      <c r="K23" s="20">
        <v>0.54286</v>
      </c>
      <c r="L23" s="18"/>
      <c r="M23" s="18"/>
      <c r="N23" s="14"/>
    </row>
    <row r="24" spans="2:14">
      <c r="B24" s="2" t="s">
        <v>171</v>
      </c>
      <c r="C24" s="2">
        <f t="shared" si="0"/>
        <v>2</v>
      </c>
      <c r="D24" s="3">
        <f t="shared" si="1"/>
        <v>0.632405</v>
      </c>
      <c r="E24" s="3">
        <f t="shared" si="2"/>
        <v>0.761</v>
      </c>
      <c r="F24" s="14">
        <v>0.761</v>
      </c>
      <c r="G24" s="14"/>
      <c r="H24" s="18"/>
      <c r="I24" s="14">
        <v>0.50381</v>
      </c>
      <c r="J24" s="18"/>
      <c r="K24" s="14"/>
      <c r="L24" s="14"/>
      <c r="M24" s="14"/>
      <c r="N24" s="14"/>
    </row>
    <row r="25" spans="2:14">
      <c r="B25" s="2" t="s">
        <v>187</v>
      </c>
      <c r="C25" s="2">
        <f t="shared" si="0"/>
        <v>6</v>
      </c>
      <c r="D25" s="3">
        <f t="shared" si="1"/>
        <v>0.598102142857143</v>
      </c>
      <c r="E25" s="3">
        <f t="shared" si="2"/>
        <v>0.73905</v>
      </c>
      <c r="F25" s="14">
        <v>0.561</v>
      </c>
      <c r="G25" s="14">
        <v>0.577142857142857</v>
      </c>
      <c r="H25" s="14">
        <v>0.73905</v>
      </c>
      <c r="I25" s="14">
        <v>0.70952</v>
      </c>
      <c r="J25" s="20">
        <v>0.38</v>
      </c>
      <c r="K25" s="20">
        <v>0.6219</v>
      </c>
      <c r="L25" s="14"/>
      <c r="M25" s="14"/>
      <c r="N25" s="14"/>
    </row>
    <row r="26" spans="2:14">
      <c r="B26" s="2" t="s">
        <v>178</v>
      </c>
      <c r="C26" s="2">
        <f t="shared" si="0"/>
        <v>1</v>
      </c>
      <c r="D26" s="3">
        <f t="shared" si="1"/>
        <v>0.48952380952381</v>
      </c>
      <c r="E26" s="3">
        <f t="shared" si="2"/>
        <v>0.48952380952381</v>
      </c>
      <c r="F26" s="14"/>
      <c r="G26" s="14">
        <v>0.48952380952381</v>
      </c>
      <c r="H26" s="14"/>
      <c r="I26" s="14"/>
      <c r="J26" s="14"/>
      <c r="K26" s="14"/>
      <c r="L26" s="14"/>
      <c r="M26" s="14"/>
      <c r="N26" s="14"/>
    </row>
  </sheetData>
  <sortState ref="B3:O26">
    <sortCondition ref="D3:D26" descending="1"/>
  </sortState>
  <conditionalFormatting sqref="F3:G3 L3 L5:L6 G4:G5">
    <cfRule type="containsText" dxfId="0" priority="1" operator="between" text="0.">
      <formula>NOT(ISERROR(SEARCH("0.",F3)))</formula>
    </cfRule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20"/>
  <sheetViews>
    <sheetView workbookViewId="0">
      <selection activeCell="E30" sqref="E30"/>
    </sheetView>
  </sheetViews>
  <sheetFormatPr defaultColWidth="9" defaultRowHeight="13.5"/>
  <cols>
    <col min="2" max="2" width="11.625" customWidth="1"/>
    <col min="3" max="3" width="5.5" customWidth="1"/>
    <col min="4" max="5" width="8.25" customWidth="1"/>
    <col min="6" max="10" width="7.375" customWidth="1"/>
    <col min="11" max="12" width="6.75" customWidth="1"/>
  </cols>
  <sheetData>
    <row r="2" spans="2:12">
      <c r="B2" s="2" t="s">
        <v>0</v>
      </c>
      <c r="C2" s="2" t="s">
        <v>1</v>
      </c>
      <c r="D2" s="2" t="s">
        <v>2</v>
      </c>
      <c r="E2" s="2" t="s">
        <v>3</v>
      </c>
      <c r="F2" s="2" t="s">
        <v>71</v>
      </c>
      <c r="G2" s="2" t="s">
        <v>72</v>
      </c>
      <c r="H2" s="2" t="s">
        <v>73</v>
      </c>
      <c r="I2" s="2" t="s">
        <v>74</v>
      </c>
      <c r="J2" s="2" t="s">
        <v>75</v>
      </c>
      <c r="K2" s="2" t="s">
        <v>76</v>
      </c>
      <c r="L2" s="2" t="s">
        <v>77</v>
      </c>
    </row>
    <row r="3" spans="2:12">
      <c r="B3" s="2" t="s">
        <v>108</v>
      </c>
      <c r="C3" s="2">
        <f t="shared" ref="C3:C20" si="0">COUNT(F3:L3)</f>
        <v>6</v>
      </c>
      <c r="D3" s="3">
        <f t="shared" ref="D3:D20" si="1">AVERAGE(F3:L3)</f>
        <v>0.904552857142857</v>
      </c>
      <c r="E3" s="3">
        <f t="shared" ref="E3:E20" si="2">MAX(F3:L3)</f>
        <v>0.95093</v>
      </c>
      <c r="F3" s="14"/>
      <c r="G3" s="14">
        <v>0.92762</v>
      </c>
      <c r="H3" s="14">
        <v>0.840952380952381</v>
      </c>
      <c r="I3" s="14">
        <v>0.903809523809524</v>
      </c>
      <c r="J3" s="14">
        <v>0.918095238095238</v>
      </c>
      <c r="K3" s="19">
        <v>0.95093</v>
      </c>
      <c r="L3" s="19">
        <v>0.88591</v>
      </c>
    </row>
    <row r="4" spans="2:12">
      <c r="B4" s="2" t="s">
        <v>190</v>
      </c>
      <c r="C4" s="2">
        <f t="shared" si="0"/>
        <v>6</v>
      </c>
      <c r="D4" s="3">
        <f t="shared" si="1"/>
        <v>0.894369920634921</v>
      </c>
      <c r="E4" s="3">
        <f t="shared" si="2"/>
        <v>0.92778</v>
      </c>
      <c r="F4" s="14">
        <v>0.8619</v>
      </c>
      <c r="G4" s="14"/>
      <c r="H4" s="18">
        <v>0.885714285714286</v>
      </c>
      <c r="I4" s="18">
        <v>0.88952380952381</v>
      </c>
      <c r="J4" s="18">
        <v>0.888571428571429</v>
      </c>
      <c r="K4" s="19">
        <v>0.92778</v>
      </c>
      <c r="L4" s="19">
        <v>0.91273</v>
      </c>
    </row>
    <row r="5" spans="2:12">
      <c r="B5" s="2" t="s">
        <v>191</v>
      </c>
      <c r="C5" s="2">
        <f t="shared" si="0"/>
        <v>4</v>
      </c>
      <c r="D5" s="3">
        <f t="shared" si="1"/>
        <v>0.890040119047619</v>
      </c>
      <c r="E5" s="3">
        <f t="shared" si="2"/>
        <v>0.918095238095238</v>
      </c>
      <c r="F5" s="14">
        <v>0.90286</v>
      </c>
      <c r="G5" s="14"/>
      <c r="H5" s="18">
        <v>0.878095238095238</v>
      </c>
      <c r="I5" s="18">
        <v>0.918095238095238</v>
      </c>
      <c r="J5" s="18"/>
      <c r="K5" s="19">
        <v>0.86111</v>
      </c>
      <c r="L5" s="14"/>
    </row>
    <row r="6" spans="2:12">
      <c r="B6" s="2" t="s">
        <v>192</v>
      </c>
      <c r="C6" s="2">
        <f t="shared" si="0"/>
        <v>1</v>
      </c>
      <c r="D6" s="3">
        <f t="shared" si="1"/>
        <v>0.87524</v>
      </c>
      <c r="E6" s="3">
        <f t="shared" si="2"/>
        <v>0.87524</v>
      </c>
      <c r="F6" s="14"/>
      <c r="G6" s="14">
        <v>0.87524</v>
      </c>
      <c r="H6" s="14"/>
      <c r="I6" s="14"/>
      <c r="J6" s="14"/>
      <c r="K6" s="14"/>
      <c r="L6" s="14"/>
    </row>
    <row r="7" spans="2:12">
      <c r="B7" s="2" t="s">
        <v>188</v>
      </c>
      <c r="C7" s="2">
        <f t="shared" si="0"/>
        <v>5</v>
      </c>
      <c r="D7" s="3">
        <f t="shared" si="1"/>
        <v>0.863866761904762</v>
      </c>
      <c r="E7" s="3">
        <f t="shared" si="2"/>
        <v>0.88981</v>
      </c>
      <c r="F7" s="14">
        <v>0.86</v>
      </c>
      <c r="G7" s="14"/>
      <c r="H7" s="18">
        <v>0.863809523809524</v>
      </c>
      <c r="I7" s="18">
        <v>0.818095238095238</v>
      </c>
      <c r="J7" s="18">
        <v>0.887619047619048</v>
      </c>
      <c r="K7" s="19">
        <v>0.88981</v>
      </c>
      <c r="L7" s="14"/>
    </row>
    <row r="8" spans="2:12">
      <c r="B8" s="2" t="s">
        <v>187</v>
      </c>
      <c r="C8" s="2">
        <f t="shared" si="0"/>
        <v>6</v>
      </c>
      <c r="D8" s="3">
        <f t="shared" si="1"/>
        <v>0.829903492063492</v>
      </c>
      <c r="E8" s="3">
        <f t="shared" si="2"/>
        <v>0.86886</v>
      </c>
      <c r="F8" s="14">
        <v>0.77429</v>
      </c>
      <c r="G8" s="14"/>
      <c r="H8" s="18">
        <v>0.817142857142857</v>
      </c>
      <c r="I8" s="18">
        <v>0.828571428571429</v>
      </c>
      <c r="J8" s="18">
        <v>0.826666666666667</v>
      </c>
      <c r="K8" s="19">
        <v>0.86389</v>
      </c>
      <c r="L8" s="19">
        <v>0.86886</v>
      </c>
    </row>
    <row r="9" spans="2:12">
      <c r="B9" s="2" t="s">
        <v>193</v>
      </c>
      <c r="C9" s="2">
        <f t="shared" si="0"/>
        <v>6</v>
      </c>
      <c r="D9" s="3">
        <f t="shared" si="1"/>
        <v>0.819069047619048</v>
      </c>
      <c r="E9" s="3">
        <f t="shared" si="2"/>
        <v>0.91944</v>
      </c>
      <c r="F9" s="14">
        <v>0.80381</v>
      </c>
      <c r="G9" s="14"/>
      <c r="H9" s="18">
        <v>0.820952380952381</v>
      </c>
      <c r="I9" s="18">
        <v>0.884761904761905</v>
      </c>
      <c r="J9" s="18">
        <v>0.6</v>
      </c>
      <c r="K9" s="19">
        <v>0.91944</v>
      </c>
      <c r="L9" s="19">
        <v>0.88545</v>
      </c>
    </row>
    <row r="10" spans="2:12">
      <c r="B10" s="2" t="s">
        <v>189</v>
      </c>
      <c r="C10" s="2">
        <f t="shared" si="0"/>
        <v>5</v>
      </c>
      <c r="D10" s="3">
        <f t="shared" si="1"/>
        <v>0.813423619047619</v>
      </c>
      <c r="E10" s="3">
        <f t="shared" si="2"/>
        <v>0.85093</v>
      </c>
      <c r="F10" s="14">
        <v>0.84095</v>
      </c>
      <c r="G10" s="14"/>
      <c r="H10" s="18">
        <v>0.796190476190476</v>
      </c>
      <c r="I10" s="18">
        <v>0.831428571428571</v>
      </c>
      <c r="J10" s="18">
        <v>0.747619047619048</v>
      </c>
      <c r="K10" s="19">
        <v>0.85093</v>
      </c>
      <c r="L10" s="14"/>
    </row>
    <row r="11" spans="2:12">
      <c r="B11" s="2" t="s">
        <v>140</v>
      </c>
      <c r="C11" s="2">
        <f t="shared" si="0"/>
        <v>5</v>
      </c>
      <c r="D11" s="3">
        <f t="shared" si="1"/>
        <v>0.785742095238095</v>
      </c>
      <c r="E11" s="3">
        <f t="shared" si="2"/>
        <v>0.875238095238095</v>
      </c>
      <c r="F11" s="14"/>
      <c r="G11" s="14">
        <v>0.77048</v>
      </c>
      <c r="H11" s="18">
        <v>0.825714285714286</v>
      </c>
      <c r="I11" s="18">
        <v>0.875238095238095</v>
      </c>
      <c r="J11" s="18">
        <v>0.695238095238095</v>
      </c>
      <c r="K11" s="19">
        <v>0.76204</v>
      </c>
      <c r="L11" s="14"/>
    </row>
    <row r="12" spans="2:12">
      <c r="B12" s="2" t="s">
        <v>155</v>
      </c>
      <c r="C12" s="2">
        <f t="shared" si="0"/>
        <v>1</v>
      </c>
      <c r="D12" s="3">
        <f t="shared" si="1"/>
        <v>0.7619</v>
      </c>
      <c r="E12" s="3">
        <f t="shared" si="2"/>
        <v>0.7619</v>
      </c>
      <c r="F12" s="14">
        <v>0.7619</v>
      </c>
      <c r="G12" s="14"/>
      <c r="H12" s="18"/>
      <c r="I12" s="18"/>
      <c r="J12" s="18"/>
      <c r="K12" s="18"/>
      <c r="L12" s="14"/>
    </row>
    <row r="13" spans="2:12">
      <c r="B13" s="2" t="s">
        <v>145</v>
      </c>
      <c r="C13" s="2">
        <f t="shared" si="0"/>
        <v>4</v>
      </c>
      <c r="D13" s="3">
        <f t="shared" si="1"/>
        <v>0.755141071428571</v>
      </c>
      <c r="E13" s="3">
        <f t="shared" si="2"/>
        <v>0.797142857142857</v>
      </c>
      <c r="F13" s="14"/>
      <c r="G13" s="14">
        <v>0.77429</v>
      </c>
      <c r="H13" s="18">
        <v>0.797142857142857</v>
      </c>
      <c r="I13" s="18">
        <v>0.668571428571429</v>
      </c>
      <c r="J13" s="18"/>
      <c r="K13" s="19">
        <v>0.78056</v>
      </c>
      <c r="L13" s="14"/>
    </row>
    <row r="14" spans="2:12">
      <c r="B14" s="2" t="s">
        <v>194</v>
      </c>
      <c r="C14" s="2">
        <f t="shared" si="0"/>
        <v>2</v>
      </c>
      <c r="D14" s="3">
        <f t="shared" si="1"/>
        <v>0.745235952380952</v>
      </c>
      <c r="E14" s="3">
        <f t="shared" si="2"/>
        <v>0.74571</v>
      </c>
      <c r="F14" s="14">
        <v>0.74571</v>
      </c>
      <c r="G14" s="14"/>
      <c r="H14" s="14">
        <v>0.744761904761905</v>
      </c>
      <c r="I14" s="14"/>
      <c r="J14" s="14"/>
      <c r="K14" s="14"/>
      <c r="L14" s="14"/>
    </row>
    <row r="15" spans="2:12">
      <c r="B15" s="2" t="s">
        <v>195</v>
      </c>
      <c r="C15" s="2">
        <f t="shared" si="0"/>
        <v>4</v>
      </c>
      <c r="D15" s="3">
        <f t="shared" si="1"/>
        <v>0.714522857142857</v>
      </c>
      <c r="E15" s="3">
        <f t="shared" si="2"/>
        <v>0.803809523809524</v>
      </c>
      <c r="F15" s="14">
        <v>0.58952</v>
      </c>
      <c r="G15" s="14"/>
      <c r="H15" s="18">
        <v>0.803809523809524</v>
      </c>
      <c r="I15" s="18">
        <v>0.723809523809524</v>
      </c>
      <c r="J15" s="18">
        <v>0.740952380952381</v>
      </c>
      <c r="K15" s="18"/>
      <c r="L15" s="14"/>
    </row>
    <row r="16" spans="2:12">
      <c r="B16" s="2" t="s">
        <v>165</v>
      </c>
      <c r="C16" s="2">
        <f t="shared" si="0"/>
        <v>3</v>
      </c>
      <c r="D16" s="3">
        <f t="shared" si="1"/>
        <v>0.693332380952381</v>
      </c>
      <c r="E16" s="3">
        <f t="shared" si="2"/>
        <v>0.803809523809524</v>
      </c>
      <c r="F16" s="14"/>
      <c r="G16" s="14">
        <v>0.51714</v>
      </c>
      <c r="H16" s="14">
        <v>0.759047619047619</v>
      </c>
      <c r="I16" s="14"/>
      <c r="J16" s="14">
        <v>0.803809523809524</v>
      </c>
      <c r="K16" s="14"/>
      <c r="L16" s="14"/>
    </row>
    <row r="17" spans="2:12">
      <c r="B17" s="2" t="s">
        <v>173</v>
      </c>
      <c r="C17" s="2">
        <f t="shared" si="0"/>
        <v>1</v>
      </c>
      <c r="D17" s="3">
        <f t="shared" si="1"/>
        <v>0.64286</v>
      </c>
      <c r="E17" s="3">
        <f t="shared" si="2"/>
        <v>0.64286</v>
      </c>
      <c r="F17" s="14">
        <v>0.64286</v>
      </c>
      <c r="G17" s="14"/>
      <c r="H17" s="18"/>
      <c r="I17" s="18"/>
      <c r="J17" s="18"/>
      <c r="K17" s="14"/>
      <c r="L17" s="14"/>
    </row>
    <row r="18" spans="2:12">
      <c r="B18" s="2" t="s">
        <v>159</v>
      </c>
      <c r="C18" s="2">
        <f t="shared" si="0"/>
        <v>3</v>
      </c>
      <c r="D18" s="3">
        <f t="shared" si="1"/>
        <v>0.636189206349206</v>
      </c>
      <c r="E18" s="3">
        <f t="shared" si="2"/>
        <v>0.64952</v>
      </c>
      <c r="F18" s="14"/>
      <c r="G18" s="14">
        <v>0.64952</v>
      </c>
      <c r="H18" s="18">
        <v>0.640952380952381</v>
      </c>
      <c r="I18" s="18">
        <v>0.618095238095238</v>
      </c>
      <c r="J18" s="18"/>
      <c r="K18" s="18"/>
      <c r="L18" s="14"/>
    </row>
    <row r="19" spans="2:12">
      <c r="B19" s="2">
        <v>1201297974</v>
      </c>
      <c r="C19" s="2">
        <f t="shared" si="0"/>
        <v>4</v>
      </c>
      <c r="D19" s="3">
        <f t="shared" si="1"/>
        <v>0.555953571428571</v>
      </c>
      <c r="E19" s="3">
        <f t="shared" si="2"/>
        <v>0.720952380952381</v>
      </c>
      <c r="F19" s="14"/>
      <c r="G19" s="14">
        <v>0.7181</v>
      </c>
      <c r="H19" s="14">
        <v>0.720952380952381</v>
      </c>
      <c r="I19" s="14">
        <v>0.404761904761905</v>
      </c>
      <c r="J19" s="14">
        <v>0.38</v>
      </c>
      <c r="K19" s="14"/>
      <c r="L19" s="14"/>
    </row>
    <row r="20" spans="2:12">
      <c r="B20" s="2" t="s">
        <v>166</v>
      </c>
      <c r="C20" s="2">
        <f t="shared" si="0"/>
        <v>2</v>
      </c>
      <c r="D20" s="3">
        <f t="shared" si="1"/>
        <v>0.368097619047619</v>
      </c>
      <c r="E20" s="3">
        <f t="shared" si="2"/>
        <v>0.678095238095238</v>
      </c>
      <c r="F20" s="14">
        <v>0.0581</v>
      </c>
      <c r="G20" s="14"/>
      <c r="H20" s="18">
        <v>0.678095238095238</v>
      </c>
      <c r="I20" s="18"/>
      <c r="J20" s="18"/>
      <c r="K20" s="18"/>
      <c r="L20" s="14"/>
    </row>
  </sheetData>
  <sortState ref="B3:M20">
    <sortCondition ref="D3:D20" descending="1"/>
  </sortState>
  <conditionalFormatting sqref="F3:K3 J6 G6:H6 G4:G5">
    <cfRule type="containsText" dxfId="0" priority="1" operator="between" text="0.">
      <formula>NOT(ISERROR(SEARCH("0.",F3)))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金山街道</Company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总表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Fahlee</cp:lastModifiedBy>
  <dcterms:created xsi:type="dcterms:W3CDTF">2020-09-17T04:15:00Z</dcterms:created>
  <dcterms:modified xsi:type="dcterms:W3CDTF">2024-08-24T04:58:31Z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FC52BE421BC9475A9C43F1D688211F02_13</vt:lpwstr>
  </property>
</Properties>
</file>