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Fahlee\"/>
    </mc:Choice>
  </mc:AlternateContent>
  <bookViews>
    <workbookView windowWidth="28800" windowHeight="11925" tabRatio="789"/>
  </bookViews>
  <sheets>
    <sheet name="总表" sheetId="13" r:id="rId1"/>
    <sheet name="2013" sheetId="1" r:id="rId2"/>
    <sheet name="2014" sheetId="2" r:id="rId3"/>
    <sheet name="2015" sheetId="3" r:id="rId4"/>
    <sheet name="2016" sheetId="4" r:id="rId5"/>
    <sheet name="2017" sheetId="5" r:id="rId6"/>
    <sheet name="2018" sheetId="6" r:id="rId7"/>
    <sheet name="2019" sheetId="7" r:id="rId8"/>
    <sheet name="2020" sheetId="8" r:id="rId9"/>
    <sheet name="2021" sheetId="14" r:id="rId10"/>
    <sheet name="2022" sheetId="15" r:id="rId11"/>
    <sheet name="2023" sheetId="16" r:id="rId12"/>
    <sheet name="2024" sheetId="17" r:id="rId13"/>
    <sheet name="2025" sheetId="18" r:id="rId14"/>
    <sheet name="2026" sheetId="19" r:id="rId15"/>
  </sheets>
  <definedNames>
    <definedName name="_xlnm._FilterDatabase" localSheetId="0" hidden="1">总表!$A$1:$DS$81</definedName>
    <definedName name="_xlnm._FilterDatabase" localSheetId="3" hidden="1">'2015'!$B$2:$N$23</definedName>
    <definedName name="_xlnm._FilterDatabase" localSheetId="4" hidden="1">'2016'!$B$2:$O$20</definedName>
    <definedName name="_xlnm._FilterDatabase" localSheetId="5" hidden="1">'2017'!$B$2:$N$25</definedName>
    <definedName name="_xlnm._FilterDatabase" localSheetId="6" hidden="1">'2018'!$B$2:$N$23</definedName>
    <definedName name="_xlnm._FilterDatabase" localSheetId="7" hidden="1">'2019'!$B$2:$N$26</definedName>
    <definedName name="_xlnm._FilterDatabase" localSheetId="8" hidden="1">'2020'!$B$2:$L$20</definedName>
    <definedName name="_xlnm._FilterDatabase" localSheetId="1" hidden="1">'2013'!$B$2:$P$29</definedName>
    <definedName name="_xlnm._FilterDatabase" localSheetId="2" hidden="1">'2014'!$B$2:$N$27</definedName>
    <definedName name="_xlnm._FilterDatabase" localSheetId="9" hidden="1">'2021'!$B$2:$O$24</definedName>
    <definedName name="_xlnm._FilterDatabase" localSheetId="14" hidden="1">'2026'!$B$2:$L$11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<sst xmlns="http://schemas.openxmlformats.org/spreadsheetml/2006/main" count="659" uniqueCount="244">
  <si>
    <t>社区UID</t>
  </si>
  <si>
    <t>社区用户名</t>
  </si>
  <si>
    <t>百度ID</t>
  </si>
  <si>
    <t>关卡数</t>
  </si>
  <si>
    <t>平均得分率</t>
  </si>
  <si>
    <t>最高得分率</t>
  </si>
  <si>
    <t>标准差</t>
  </si>
  <si>
    <t>2013P1</t>
  </si>
  <si>
    <t>2013P2</t>
  </si>
  <si>
    <t>2013G1</t>
  </si>
  <si>
    <t>2013G2</t>
  </si>
  <si>
    <t>2013G3</t>
  </si>
  <si>
    <t>2013G4</t>
  </si>
  <si>
    <t>2013Q1</t>
  </si>
  <si>
    <t>2013Q2</t>
  </si>
  <si>
    <t>2013S1</t>
  </si>
  <si>
    <t>2013S2</t>
  </si>
  <si>
    <t>2013F</t>
  </si>
  <si>
    <t>2014P1</t>
  </si>
  <si>
    <t>2014P2</t>
  </si>
  <si>
    <t>2014G1</t>
  </si>
  <si>
    <t>2014G2</t>
  </si>
  <si>
    <t>2014G3</t>
  </si>
  <si>
    <t>2014Q1</t>
  </si>
  <si>
    <t>2014Q2</t>
  </si>
  <si>
    <t>2014S</t>
  </si>
  <si>
    <t>2014F</t>
  </si>
  <si>
    <t>2015P1</t>
  </si>
  <si>
    <t>2015P2</t>
  </si>
  <si>
    <t>2015G1</t>
  </si>
  <si>
    <t>2015G2</t>
  </si>
  <si>
    <t>2015G3</t>
  </si>
  <si>
    <t>2015G4</t>
  </si>
  <si>
    <t>2015Q1</t>
  </si>
  <si>
    <t>2015Q2</t>
  </si>
  <si>
    <t>2015F</t>
  </si>
  <si>
    <t>2016P1</t>
  </si>
  <si>
    <t>2016P2</t>
  </si>
  <si>
    <t>2016G1</t>
  </si>
  <si>
    <t>2016G2</t>
  </si>
  <si>
    <t>2016G3</t>
  </si>
  <si>
    <t>2016Q1</t>
  </si>
  <si>
    <t>2016Q2</t>
  </si>
  <si>
    <t>2016S1</t>
  </si>
  <si>
    <t>2016S2</t>
  </si>
  <si>
    <t>2016F</t>
  </si>
  <si>
    <t>2017P1</t>
  </si>
  <si>
    <t>2017P2</t>
  </si>
  <si>
    <t>2017G1</t>
  </si>
  <si>
    <t>2017G2</t>
  </si>
  <si>
    <t>2017G3</t>
  </si>
  <si>
    <t>2017Q1</t>
  </si>
  <si>
    <t>2017Q2</t>
  </si>
  <si>
    <t>2017S</t>
  </si>
  <si>
    <t>2017F</t>
  </si>
  <si>
    <t>2018P1</t>
  </si>
  <si>
    <t>2018P2</t>
  </si>
  <si>
    <t>2018G1</t>
  </si>
  <si>
    <t>2018G2</t>
  </si>
  <si>
    <t>2018G3</t>
  </si>
  <si>
    <t>2018Q1</t>
  </si>
  <si>
    <t>2018Q2</t>
  </si>
  <si>
    <t>2018S</t>
  </si>
  <si>
    <t>2018F</t>
  </si>
  <si>
    <t>2019P1</t>
  </si>
  <si>
    <t>2019P2</t>
  </si>
  <si>
    <t>2019G1</t>
  </si>
  <si>
    <t>2019G2</t>
  </si>
  <si>
    <t>2019G3</t>
  </si>
  <si>
    <t>2019G4</t>
  </si>
  <si>
    <t>2019Q</t>
  </si>
  <si>
    <t>2019S</t>
  </si>
  <si>
    <t>2019F</t>
  </si>
  <si>
    <t>2020P1</t>
  </si>
  <si>
    <t>2020P2</t>
  </si>
  <si>
    <t>2020I1</t>
  </si>
  <si>
    <t>2020I2</t>
  </si>
  <si>
    <t>2020I3</t>
  </si>
  <si>
    <t>2020R</t>
  </si>
  <si>
    <t>2020F</t>
  </si>
  <si>
    <t>2021P1</t>
  </si>
  <si>
    <t>2021P2</t>
  </si>
  <si>
    <t>2021I1</t>
  </si>
  <si>
    <t>2021I2</t>
  </si>
  <si>
    <t>2021I3</t>
  </si>
  <si>
    <t>2021I4</t>
  </si>
  <si>
    <t>2021R1</t>
  </si>
  <si>
    <t>2021R2</t>
  </si>
  <si>
    <t>2021R3</t>
  </si>
  <si>
    <t>2021F</t>
  </si>
  <si>
    <t>2022P1</t>
  </si>
  <si>
    <t>2022P2</t>
  </si>
  <si>
    <t>2022I1</t>
  </si>
  <si>
    <t>2022I2</t>
  </si>
  <si>
    <t>2022I3</t>
  </si>
  <si>
    <t>2022R</t>
  </si>
  <si>
    <t>2022F</t>
  </si>
  <si>
    <t>2023P1</t>
  </si>
  <si>
    <t>2023P2</t>
  </si>
  <si>
    <t>2023I1</t>
  </si>
  <si>
    <t>2023I2</t>
  </si>
  <si>
    <t>2023I3</t>
  </si>
  <si>
    <t>2023F</t>
  </si>
  <si>
    <t>2024P1</t>
  </si>
  <si>
    <t>2024P2</t>
  </si>
  <si>
    <t>2024I1</t>
  </si>
  <si>
    <t>2024I2</t>
  </si>
  <si>
    <t>2024I3</t>
  </si>
  <si>
    <t>2024R</t>
  </si>
  <si>
    <t>2024F</t>
  </si>
  <si>
    <t>2025P1</t>
  </si>
  <si>
    <t>2025P2</t>
  </si>
  <si>
    <t>2025I1</t>
  </si>
  <si>
    <t>2025I2</t>
  </si>
  <si>
    <t>2025I3</t>
  </si>
  <si>
    <t>2025F</t>
  </si>
  <si>
    <t>2026P1</t>
  </si>
  <si>
    <t>2026P2</t>
  </si>
  <si>
    <t>2026P3</t>
  </si>
  <si>
    <t>2026P4</t>
  </si>
  <si>
    <t>2026F1</t>
  </si>
  <si>
    <t>2026F2</t>
  </si>
  <si>
    <t>2026F3</t>
  </si>
  <si>
    <t>nmnmoooh</t>
  </si>
  <si>
    <t>蓝太阳</t>
  </si>
  <si>
    <t>bluesun0505</t>
  </si>
  <si>
    <t>马里奥奥里马</t>
  </si>
  <si>
    <t>无视我233</t>
  </si>
  <si>
    <t>无视我……</t>
  </si>
  <si>
    <t>LongZongKuiYan</t>
  </si>
  <si>
    <t>巃嵸巋巚</t>
  </si>
  <si>
    <t>数字1528君</t>
  </si>
  <si>
    <t>下辈子当个Blu</t>
  </si>
  <si>
    <t>gaere54</t>
  </si>
  <si>
    <t>duanxiaoqi1234</t>
  </si>
  <si>
    <t>玛丽的死对头</t>
  </si>
  <si>
    <t>s小s飞s侠s</t>
  </si>
  <si>
    <t>dasasdhba</t>
  </si>
  <si>
    <t>我懂你不懂的lz</t>
  </si>
  <si>
    <t>有名氏</t>
  </si>
  <si>
    <t>和蔼的大马里奥</t>
  </si>
  <si>
    <t>节操都去哪了01</t>
  </si>
  <si>
    <t>毒蘑菇vn</t>
  </si>
  <si>
    <t>克洛伊Prime</t>
  </si>
  <si>
    <t xml:space="preserve">koopa4 </t>
  </si>
  <si>
    <t>哈德萝·戈德纹</t>
  </si>
  <si>
    <t>百步穿杨又飞剑</t>
  </si>
  <si>
    <t>AngryStar6K</t>
  </si>
  <si>
    <t>Hypercube</t>
  </si>
  <si>
    <t>suteaury</t>
  </si>
  <si>
    <t>一只果果果果果</t>
  </si>
  <si>
    <t>把僵尸炖了、无语的我456</t>
  </si>
  <si>
    <t>Lakitu01</t>
  </si>
  <si>
    <t>bzshzpm</t>
  </si>
  <si>
    <t>番木瓜反抗</t>
  </si>
  <si>
    <t>超级玛丽迷01</t>
  </si>
  <si>
    <t>莫阵剑影</t>
  </si>
  <si>
    <t>Tian-BY</t>
  </si>
  <si>
    <t>天碧苑</t>
  </si>
  <si>
    <t>残剑魔帝</t>
  </si>
  <si>
    <t>yuyangmiau</t>
  </si>
  <si>
    <t>R大次郎</t>
  </si>
  <si>
    <t>大爷</t>
  </si>
  <si>
    <t>大爷23大买卖吗</t>
  </si>
  <si>
    <t>冥の归</t>
  </si>
  <si>
    <t>僵尸广告歌、835743384</t>
  </si>
  <si>
    <t>芝士未名</t>
  </si>
  <si>
    <t>LLX奶油马里奥</t>
  </si>
  <si>
    <t>Love雪2000</t>
  </si>
  <si>
    <t>chaojimali1201</t>
  </si>
  <si>
    <t>梦幻的天堂乐园</t>
  </si>
  <si>
    <t>2333ty</t>
  </si>
  <si>
    <t>6463喝喝了</t>
  </si>
  <si>
    <t>节操与天堂</t>
  </si>
  <si>
    <t>TNT与爬行者</t>
  </si>
  <si>
    <t>878yfy</t>
  </si>
  <si>
    <t>安德鲁斯123</t>
  </si>
  <si>
    <t>Hello_Andrew9</t>
  </si>
  <si>
    <t>祝贺高考成功</t>
  </si>
  <si>
    <t>水银龟</t>
  </si>
  <si>
    <t>xiyangQAQ</t>
  </si>
  <si>
    <t>xi7yang3</t>
  </si>
  <si>
    <t>zqh——123</t>
  </si>
  <si>
    <t>冻结的双重射手</t>
  </si>
  <si>
    <t>小皓宇Tom</t>
  </si>
  <si>
    <t>ƒresh★LAKE</t>
  </si>
  <si>
    <t>王一凡01234567</t>
  </si>
  <si>
    <t>俺滴娘7</t>
  </si>
  <si>
    <t>CivilCode</t>
  </si>
  <si>
    <t>大幽灵王</t>
  </si>
  <si>
    <t>快乐mario9</t>
  </si>
  <si>
    <t>快乐mario8</t>
  </si>
  <si>
    <t>newlife2017</t>
  </si>
  <si>
    <t>绿色的糖果</t>
  </si>
  <si>
    <t>绿色的糖果233</t>
  </si>
  <si>
    <t>快乐的快乐云</t>
  </si>
  <si>
    <t>悲伤的快乐云</t>
  </si>
  <si>
    <t>混沌卡比.yjs</t>
  </si>
  <si>
    <t>yjs2005219</t>
  </si>
  <si>
    <t>JJ带我飞</t>
  </si>
  <si>
    <t>色粉堵塞</t>
  </si>
  <si>
    <t>大D！*dod</t>
  </si>
  <si>
    <t>dodoufatch</t>
  </si>
  <si>
    <t>xise小候侯</t>
  </si>
  <si>
    <t>毒蘑菇小Mario</t>
  </si>
  <si>
    <t>张云天我最爱</t>
  </si>
  <si>
    <t>肥羊羊98</t>
  </si>
  <si>
    <t>Jira_Suyoru</t>
  </si>
  <si>
    <t>字luo</t>
  </si>
  <si>
    <t>小鱼倾城</t>
  </si>
  <si>
    <t>kangyi</t>
  </si>
  <si>
    <t>窘彳</t>
  </si>
  <si>
    <t>1201297974_</t>
  </si>
  <si>
    <t>我爱吃烧饼哈哈</t>
  </si>
  <si>
    <t>ZHIYUAN</t>
  </si>
  <si>
    <t>阳光的石竹花</t>
  </si>
  <si>
    <t>916熊二</t>
  </si>
  <si>
    <t>yxr000504</t>
  </si>
  <si>
    <t>010802cyn</t>
  </si>
  <si>
    <t>三条海里4498</t>
  </si>
  <si>
    <t>AAArororo</t>
  </si>
  <si>
    <t>选手名</t>
  </si>
  <si>
    <t>僵尸广告歌</t>
  </si>
  <si>
    <t>下辈子当个blu</t>
  </si>
  <si>
    <t xml:space="preserve">和蔼的大马里奥 </t>
  </si>
  <si>
    <t>把僵尸炖了</t>
  </si>
  <si>
    <t>koopa4</t>
  </si>
  <si>
    <t>无语的我456</t>
  </si>
  <si>
    <t xml:space="preserve">nmnmoooh </t>
  </si>
  <si>
    <t xml:space="preserve"> s小s飞s侠s</t>
  </si>
  <si>
    <t xml:space="preserve"> 数字1528君</t>
  </si>
  <si>
    <t xml:space="preserve"> 玛丽的死对头</t>
  </si>
  <si>
    <t xml:space="preserve"> 把僵尸炖了</t>
  </si>
  <si>
    <t xml:space="preserve"> zqh——123</t>
  </si>
  <si>
    <t xml:space="preserve"> 2333ty</t>
  </si>
  <si>
    <t xml:space="preserve"> 小鱼倾城</t>
  </si>
  <si>
    <t>天碧苑（Tian-BY）</t>
  </si>
  <si>
    <t>suteaury（Hypercube）</t>
  </si>
  <si>
    <t>Andrews123</t>
  </si>
  <si>
    <t>wyf01234567（ƒresh★LAKE）</t>
  </si>
  <si>
    <t>快乐mario8（快乐mario9）</t>
  </si>
  <si>
    <t>koopa4（克洛伊Prime）</t>
  </si>
  <si>
    <t xml:space="preserve"> 快乐mario9</t>
  </si>
  <si>
    <t>fresh★LAKE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</si>
</sst>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%"/>
    <numFmt numFmtId="177" formatCode="0.00_ "/>
  </numFmts>
  <fonts count="30">
    <font>
      <sz val="11"/>
      <color theme="1"/>
      <name val="宋体"/>
      <charset val="134"/>
      <scheme val="minor"/>
    </font>
    <font>
      <sz val="8"/>
      <name val="微软雅黑"/>
      <charset val="134"/>
    </font>
    <font>
      <sz val="8"/>
      <color theme="1"/>
      <name val="微软雅黑"/>
      <charset val="134"/>
    </font>
    <font>
      <b/>
      <sz val="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8"/>
      <name val="微软雅黑"/>
      <charset val="134"/>
    </font>
    <font>
      <sz val="8"/>
      <color rgb="FF333333"/>
      <name val="微软雅黑"/>
      <charset val="134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/>
    <xf numFmtId="0" fontId="29" fillId="0" borderId="0"/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0" borderId="0" xfId="49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1" fillId="0" borderId="0" xfId="49" applyNumberFormat="1" applyFont="1" applyBorder="1" applyAlignment="1">
      <alignment horizontal="center" vertical="center"/>
    </xf>
    <xf numFmtId="177" fontId="1" fillId="0" borderId="0" xfId="49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1" fillId="0" borderId="0" xfId="49" applyNumberFormat="1" applyFont="1" applyBorder="1" applyAlignment="1">
      <alignment horizontal="center"/>
    </xf>
    <xf numFmtId="176" fontId="2" fillId="0" borderId="0" xfId="3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5" fillId="0" borderId="0" xfId="49" applyNumberFormat="1" applyFont="1" applyBorder="1" applyAlignment="1">
      <alignment horizontal="center"/>
    </xf>
    <xf numFmtId="176" fontId="5" fillId="0" borderId="0" xfId="49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3" fillId="0" borderId="0" xfId="3" applyNumberFormat="1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6" fontId="3" fillId="0" borderId="0" xfId="3" applyNumberFormat="1" applyFont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1" fillId="0" borderId="0" xfId="52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1" fillId="0" borderId="2" xfId="49" applyNumberFormat="1" applyFont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1" xfId="49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1" xfId="3" applyNumberFormat="1" applyFont="1" applyBorder="1" applyAlignment="1">
      <alignment horizontal="center" vertical="center"/>
    </xf>
    <xf numFmtId="176" fontId="5" fillId="0" borderId="1" xfId="49" applyNumberFormat="1" applyFont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常规 9" xfId="52"/>
  </cellStyles>
  <dxfs count="4">
    <dxf>
      <font>
        <b val="1"/>
        <i val="0"/>
      </font>
    </dxf>
    <dxf>
      <fill>
        <patternFill patternType="solid">
          <bgColor theme="0" tint="-0.35"/>
        </patternFill>
      </fill>
    </dxf>
    <dxf>
      <fill>
        <patternFill patternType="solid">
          <bgColor theme="0" tint="-0.15"/>
        </patternFill>
      </fill>
    </dxf>
    <dxf>
      <fill>
        <patternFill patternType="solid">
          <bgColor theme="0" tint="-0.2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S81"/>
  <sheetViews>
    <sheetView tabSelected="1" workbookViewId="0">
      <pane xSplit="7" ySplit="1" topLeftCell="H2" activePane="bottomRight" state="frozen"/>
      <selection/>
      <selection pane="topRight"/>
      <selection pane="bottomLeft"/>
      <selection pane="bottomRight" activeCell="C74" sqref="C74"/>
    </sheetView>
  </sheetViews>
  <sheetFormatPr defaultColWidth="9" defaultRowHeight="13.5"/>
  <cols>
    <col min="1" max="1" width="6.5" style="27" customWidth="1"/>
    <col min="2" max="2" width="13.25" style="27" customWidth="1"/>
    <col min="3" max="3" width="18.25" style="27" customWidth="1"/>
    <col min="4" max="4" width="5.5" style="28" customWidth="1"/>
    <col min="5" max="6" width="8.25" style="28" customWidth="1"/>
    <col min="7" max="7" width="6.75" style="29" customWidth="1"/>
    <col min="8" max="17" width="7.375" customWidth="1"/>
    <col min="18" max="18" width="7.375" style="30" customWidth="1"/>
    <col min="19" max="26" width="7.375" customWidth="1"/>
    <col min="27" max="27" width="7.375" style="30" customWidth="1"/>
    <col min="28" max="35" width="7.375" customWidth="1"/>
    <col min="36" max="36" width="7.375" style="30" customWidth="1"/>
    <col min="37" max="45" width="7.375" customWidth="1"/>
    <col min="46" max="46" width="7.375" style="30" customWidth="1"/>
    <col min="47" max="54" width="7.375" customWidth="1"/>
    <col min="55" max="55" width="7.375" style="30" customWidth="1"/>
    <col min="56" max="63" width="7.375" customWidth="1"/>
    <col min="64" max="64" width="7.375" style="30" customWidth="1"/>
    <col min="65" max="72" width="7.375" customWidth="1"/>
    <col min="73" max="73" width="7.375" style="30" customWidth="1"/>
    <col min="74" max="79" width="7.375" customWidth="1"/>
    <col min="80" max="80" width="7.375" style="30" customWidth="1"/>
    <col min="81" max="89" width="7.375" customWidth="1"/>
    <col min="90" max="90" width="7.375" style="30" customWidth="1"/>
    <col min="97" max="97" width="9" style="30"/>
    <col min="103" max="103" width="9" style="30"/>
    <col min="111" max="111" width="9" style="31"/>
    <col min="116" max="116" width="9" style="30"/>
    <col min="123" max="123" width="9" style="30"/>
  </cols>
  <sheetData>
    <row r="1" spans="1:123">
      <c r="A1" s="1" t="s">
        <v>0</v>
      </c>
      <c r="B1" s="1" t="s">
        <v>1</v>
      </c>
      <c r="C1" s="1" t="s">
        <v>2</v>
      </c>
      <c r="D1" s="32" t="s">
        <v>3</v>
      </c>
      <c r="E1" s="32" t="s">
        <v>4</v>
      </c>
      <c r="F1" s="1" t="s">
        <v>5</v>
      </c>
      <c r="G1" s="33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34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34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34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34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34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34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34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34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34" t="s">
        <v>89</v>
      </c>
      <c r="CM1" s="16" t="s">
        <v>90</v>
      </c>
      <c r="CN1" s="11" t="s">
        <v>91</v>
      </c>
      <c r="CO1" s="11" t="s">
        <v>92</v>
      </c>
      <c r="CP1" s="11" t="s">
        <v>93</v>
      </c>
      <c r="CQ1" s="11" t="s">
        <v>94</v>
      </c>
      <c r="CR1" s="11" t="s">
        <v>95</v>
      </c>
      <c r="CS1" s="34" t="s">
        <v>96</v>
      </c>
      <c r="CT1" s="16" t="s">
        <v>97</v>
      </c>
      <c r="CU1" s="11" t="s">
        <v>98</v>
      </c>
      <c r="CV1" s="11" t="s">
        <v>99</v>
      </c>
      <c r="CW1" s="11" t="s">
        <v>100</v>
      </c>
      <c r="CX1" s="11" t="s">
        <v>101</v>
      </c>
      <c r="CY1" s="5" t="s">
        <v>102</v>
      </c>
      <c r="CZ1" s="3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36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7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38" t="s">
        <v>122</v>
      </c>
    </row>
    <row r="2" spans="1:123">
      <c r="A2" s="1">
        <v>6</v>
      </c>
      <c r="B2" s="1" t="s">
        <v>123</v>
      </c>
      <c r="C2" s="1" t="s">
        <v>123</v>
      </c>
      <c r="D2" s="1">
        <f>COUNT(H2:DS2)</f>
        <v>7</v>
      </c>
      <c r="E2" s="2">
        <f>AVERAGE(H2:DS2)</f>
        <v>0.912045306122449</v>
      </c>
      <c r="F2" s="2">
        <f>MAX(H2:DS2)</f>
        <v>0.957</v>
      </c>
      <c r="G2" s="38">
        <f>STDEV(H2:DS2)</f>
        <v>0.0400358236072955</v>
      </c>
      <c r="H2" s="39"/>
      <c r="I2" s="39"/>
      <c r="J2" s="39"/>
      <c r="K2" s="39"/>
      <c r="L2" s="39"/>
      <c r="M2" s="39"/>
      <c r="N2" s="39"/>
      <c r="O2" s="39"/>
      <c r="P2" s="39"/>
      <c r="Q2" s="39"/>
      <c r="S2" s="39"/>
      <c r="T2" s="39"/>
      <c r="U2" s="39"/>
      <c r="V2" s="39"/>
      <c r="W2" s="39"/>
      <c r="X2" s="39"/>
      <c r="Y2" s="39"/>
      <c r="Z2" s="39"/>
      <c r="AB2" s="39"/>
      <c r="AC2" s="39"/>
      <c r="AD2" s="39"/>
      <c r="AE2" s="39"/>
      <c r="AF2" s="39"/>
      <c r="AG2" s="39"/>
      <c r="AH2" s="39"/>
      <c r="AI2" s="39"/>
      <c r="AK2" s="39"/>
      <c r="AL2" s="39"/>
      <c r="AM2" s="39"/>
      <c r="AN2" s="39"/>
      <c r="AO2" s="39"/>
      <c r="AP2" s="39"/>
      <c r="AQ2" s="39"/>
      <c r="AR2" s="39"/>
      <c r="AS2" s="39"/>
      <c r="AT2" s="30"/>
      <c r="AU2" s="39"/>
      <c r="AV2" s="39"/>
      <c r="AW2" s="39"/>
      <c r="AX2" s="39"/>
      <c r="AY2" s="39"/>
      <c r="AZ2" s="39"/>
      <c r="BA2" s="39"/>
      <c r="BB2" s="39"/>
      <c r="BD2" s="39"/>
      <c r="BE2" s="39"/>
      <c r="BF2" s="39"/>
      <c r="BG2" s="39"/>
      <c r="BH2" s="39"/>
      <c r="BI2" s="39"/>
      <c r="BJ2" s="39"/>
      <c r="BK2" s="39"/>
      <c r="BM2" s="39"/>
      <c r="BN2" s="39"/>
      <c r="BO2" s="39"/>
      <c r="BP2" s="39"/>
      <c r="BQ2" s="39"/>
      <c r="BR2" s="39"/>
      <c r="BS2" s="39"/>
      <c r="BT2" s="39"/>
      <c r="BV2" s="20"/>
      <c r="BW2" s="20">
        <v>0.92762</v>
      </c>
      <c r="BX2" s="20">
        <v>0.840952380952381</v>
      </c>
      <c r="BY2" s="20">
        <v>0.903809523809524</v>
      </c>
      <c r="BZ2" s="20">
        <v>0.918095238095238</v>
      </c>
      <c r="CA2" s="40">
        <v>0.95093</v>
      </c>
      <c r="CB2" s="41">
        <v>0.88591</v>
      </c>
      <c r="CC2" s="21">
        <v>0.957</v>
      </c>
    </row>
    <row r="3" spans="1:123">
      <c r="A3" s="1">
        <v>80</v>
      </c>
      <c r="B3" s="1" t="s">
        <v>124</v>
      </c>
      <c r="C3" s="42" t="s">
        <v>125</v>
      </c>
      <c r="D3" s="1">
        <f>COUNT(H3:DS3)</f>
        <v>10</v>
      </c>
      <c r="E3" s="2">
        <f>AVERAGE(H3:DS3)</f>
        <v>0.905521</v>
      </c>
      <c r="F3" s="2">
        <f>MAX(H3:DS3)</f>
        <v>0.95926</v>
      </c>
      <c r="G3" s="38">
        <f>STDEV(H3:DS3)</f>
        <v>0.039770708218766</v>
      </c>
      <c r="H3" s="20">
        <v>0.89333</v>
      </c>
      <c r="I3" s="20"/>
      <c r="J3" s="20"/>
      <c r="K3" s="20"/>
      <c r="L3" s="20"/>
      <c r="M3" s="20"/>
      <c r="N3" s="20"/>
      <c r="O3" s="20"/>
      <c r="P3" s="20"/>
      <c r="Q3" s="20"/>
      <c r="R3" s="43"/>
      <c r="S3" s="20">
        <v>0.89619</v>
      </c>
      <c r="T3" s="20"/>
      <c r="U3" s="24">
        <v>0.87619</v>
      </c>
      <c r="V3" s="24">
        <v>0.91333</v>
      </c>
      <c r="W3" s="24">
        <v>0.88095</v>
      </c>
      <c r="X3" s="24">
        <v>0.90093</v>
      </c>
      <c r="Y3" s="24">
        <v>0.95926</v>
      </c>
      <c r="Z3" s="22">
        <v>0.83241</v>
      </c>
      <c r="AB3" s="39"/>
      <c r="AC3" s="39"/>
      <c r="AD3" s="39"/>
      <c r="AE3" s="39"/>
      <c r="AF3" s="39"/>
      <c r="AG3" s="39"/>
      <c r="AH3" s="39"/>
      <c r="AI3" s="39"/>
      <c r="AK3" s="39"/>
      <c r="AL3" s="39"/>
      <c r="AM3" s="39"/>
      <c r="AN3" s="39"/>
      <c r="AO3" s="39"/>
      <c r="AP3" s="39"/>
      <c r="AQ3" s="39"/>
      <c r="AR3" s="39"/>
      <c r="AS3" s="39"/>
      <c r="AU3" s="39"/>
      <c r="AV3" s="39"/>
      <c r="AW3" s="39"/>
      <c r="AX3" s="39"/>
      <c r="AY3" s="39"/>
      <c r="AZ3" s="39"/>
      <c r="BA3" s="39"/>
      <c r="BB3" s="39"/>
      <c r="BD3" s="39"/>
      <c r="BE3" s="39"/>
      <c r="BF3" s="39"/>
      <c r="BG3" s="39"/>
      <c r="BH3" s="39"/>
      <c r="BI3" s="39"/>
      <c r="BJ3" s="39"/>
      <c r="BK3" s="39"/>
      <c r="BM3" s="20">
        <v>0.955</v>
      </c>
      <c r="BN3" s="39"/>
      <c r="BO3" s="39"/>
      <c r="BP3" s="39"/>
      <c r="BQ3" s="39"/>
      <c r="BR3" s="39"/>
      <c r="BS3" s="39"/>
      <c r="BT3" s="39"/>
      <c r="BV3" s="39"/>
      <c r="BW3" s="39"/>
      <c r="BX3" s="39"/>
      <c r="BY3" s="39"/>
      <c r="BZ3" s="39"/>
      <c r="DG3" s="44">
        <v>0.94762</v>
      </c>
    </row>
    <row r="4" spans="1:123">
      <c r="A4" s="1">
        <v>19</v>
      </c>
      <c r="B4" s="1" t="s">
        <v>126</v>
      </c>
      <c r="C4" s="1" t="s">
        <v>126</v>
      </c>
      <c r="D4" s="1">
        <f>COUNT(H4:DS4)</f>
        <v>11</v>
      </c>
      <c r="E4" s="2">
        <f>AVERAGE(H4:DS4)</f>
        <v>0.899797272727273</v>
      </c>
      <c r="F4" s="2">
        <f>MAX(H4:DS4)</f>
        <v>0.951</v>
      </c>
      <c r="G4" s="38">
        <f>STDEV(H4:DS4)</f>
        <v>0.037593460891732</v>
      </c>
      <c r="H4" s="20">
        <v>0.89238</v>
      </c>
      <c r="I4" s="20"/>
      <c r="J4" s="22">
        <v>0.8219</v>
      </c>
      <c r="K4" s="22">
        <v>0.869</v>
      </c>
      <c r="L4" s="22">
        <v>0.951</v>
      </c>
      <c r="M4" s="22">
        <v>0.92571</v>
      </c>
      <c r="N4" s="22">
        <v>0.87238</v>
      </c>
      <c r="O4" s="22">
        <v>0.93524</v>
      </c>
      <c r="P4" s="22">
        <v>0.88111</v>
      </c>
      <c r="Q4" s="22">
        <v>0.898</v>
      </c>
      <c r="R4" s="43">
        <v>0.932</v>
      </c>
      <c r="S4" s="20">
        <v>0.91905</v>
      </c>
      <c r="T4" s="39"/>
      <c r="U4" s="39"/>
      <c r="V4" s="39"/>
      <c r="W4" s="39"/>
      <c r="X4" s="39"/>
      <c r="Y4" s="39"/>
      <c r="Z4" s="39"/>
      <c r="AB4" s="39"/>
      <c r="AC4" s="39"/>
      <c r="AD4" s="39"/>
      <c r="AE4" s="39"/>
      <c r="AF4" s="39"/>
      <c r="AG4" s="39"/>
      <c r="AH4" s="39"/>
      <c r="AI4" s="39"/>
      <c r="AK4" s="39"/>
      <c r="AL4" s="39"/>
      <c r="AM4" s="39"/>
      <c r="AN4" s="39"/>
      <c r="AO4" s="39"/>
      <c r="AP4" s="39"/>
      <c r="AQ4" s="39"/>
      <c r="AR4" s="39"/>
      <c r="AS4" s="39"/>
      <c r="AU4" s="39"/>
      <c r="AV4" s="39"/>
      <c r="AW4" s="39"/>
      <c r="AX4" s="39"/>
      <c r="AY4" s="39"/>
      <c r="AZ4" s="39"/>
      <c r="BA4" s="39"/>
      <c r="BB4" s="39"/>
      <c r="BD4" s="39"/>
      <c r="BE4" s="39"/>
      <c r="BF4" s="39"/>
      <c r="BG4" s="39"/>
      <c r="BH4" s="39"/>
      <c r="BI4" s="39"/>
      <c r="BJ4" s="39"/>
      <c r="BK4" s="39"/>
      <c r="BM4" s="39"/>
      <c r="BN4" s="39"/>
      <c r="BO4" s="39"/>
      <c r="BP4" s="39"/>
      <c r="BQ4" s="39"/>
      <c r="BR4" s="39"/>
      <c r="BS4" s="39"/>
      <c r="BT4" s="39"/>
      <c r="BV4" s="39"/>
      <c r="BW4" s="39"/>
      <c r="BX4" s="39"/>
      <c r="BY4" s="39"/>
      <c r="BZ4" s="39"/>
    </row>
    <row r="5" spans="1:123">
      <c r="A5" s="1">
        <v>9</v>
      </c>
      <c r="B5" s="1" t="s">
        <v>127</v>
      </c>
      <c r="C5" s="1" t="s">
        <v>128</v>
      </c>
      <c r="D5" s="1">
        <f>COUNT(H5:DS5)</f>
        <v>20</v>
      </c>
      <c r="E5" s="2">
        <f>AVERAGE(H5:DS5)</f>
        <v>0.89131669047619</v>
      </c>
      <c r="F5" s="2">
        <f>MAX(H5:DS5)</f>
        <v>0.95833</v>
      </c>
      <c r="G5" s="38">
        <f>STDEV(H5:DS5)</f>
        <v>0.0414024466513902</v>
      </c>
      <c r="H5" s="39"/>
      <c r="I5" s="39"/>
      <c r="J5" s="39"/>
      <c r="K5" s="39"/>
      <c r="L5" s="39"/>
      <c r="M5" s="39"/>
      <c r="N5" s="39"/>
      <c r="O5" s="39"/>
      <c r="P5" s="39"/>
      <c r="Q5" s="39"/>
      <c r="S5" s="39"/>
      <c r="T5" s="39"/>
      <c r="U5" s="39"/>
      <c r="V5" s="39"/>
      <c r="W5" s="39"/>
      <c r="X5" s="39"/>
      <c r="Y5" s="39"/>
      <c r="Z5" s="39"/>
      <c r="AB5" s="39"/>
      <c r="AC5" s="39"/>
      <c r="AD5" s="39"/>
      <c r="AE5" s="39"/>
      <c r="AF5" s="39"/>
      <c r="AG5" s="39"/>
      <c r="AH5" s="39"/>
      <c r="AI5" s="39"/>
      <c r="AK5" s="39"/>
      <c r="AL5" s="39"/>
      <c r="AM5" s="39"/>
      <c r="AN5" s="39"/>
      <c r="AO5" s="39"/>
      <c r="AP5" s="39"/>
      <c r="AQ5" s="39"/>
      <c r="AR5" s="39"/>
      <c r="AS5" s="39"/>
      <c r="AU5" s="39"/>
      <c r="AV5" s="39"/>
      <c r="AW5" s="39"/>
      <c r="AX5" s="39"/>
      <c r="AY5" s="39"/>
      <c r="AZ5" s="39"/>
      <c r="BA5" s="39"/>
      <c r="BB5" s="39"/>
      <c r="BC5" s="30"/>
      <c r="BD5" s="39"/>
      <c r="BE5" s="39"/>
      <c r="BF5" s="39"/>
      <c r="BG5" s="39"/>
      <c r="BH5" s="39"/>
      <c r="BI5" s="39"/>
      <c r="BJ5" s="39"/>
      <c r="BK5" s="39"/>
      <c r="BM5" s="20">
        <v>0.832</v>
      </c>
      <c r="BN5" s="20"/>
      <c r="BO5" s="22"/>
      <c r="BP5" s="22"/>
      <c r="BQ5" s="22"/>
      <c r="BR5" s="22"/>
      <c r="BS5" s="22"/>
      <c r="BT5" s="20"/>
      <c r="BU5" s="43"/>
      <c r="BV5" s="20">
        <v>0.86</v>
      </c>
      <c r="BW5" s="20"/>
      <c r="BX5" s="22">
        <v>0.863809523809524</v>
      </c>
      <c r="BY5" s="22">
        <v>0.818095238095238</v>
      </c>
      <c r="BZ5" s="22">
        <v>0.887619047619048</v>
      </c>
      <c r="CA5" s="23">
        <v>0.88981</v>
      </c>
      <c r="CC5" s="21">
        <v>0.922</v>
      </c>
      <c r="CD5" s="20"/>
      <c r="CE5" s="21">
        <v>0.88381</v>
      </c>
      <c r="CF5" s="21">
        <v>0.87048</v>
      </c>
      <c r="CG5" s="21">
        <v>0.94095</v>
      </c>
      <c r="CH5" s="22"/>
      <c r="CI5" s="21">
        <v>0.90278</v>
      </c>
      <c r="CJ5" s="21"/>
      <c r="CK5" s="21">
        <v>0.94074</v>
      </c>
      <c r="CM5" s="20">
        <v>0.86667</v>
      </c>
      <c r="CN5" s="20"/>
      <c r="CO5" s="20">
        <v>0.93619</v>
      </c>
      <c r="CP5" s="20">
        <v>0.92476</v>
      </c>
      <c r="CQ5" s="20">
        <v>0.86286</v>
      </c>
      <c r="CR5" s="20">
        <v>0.94352</v>
      </c>
      <c r="CS5" s="43">
        <v>0.95833</v>
      </c>
      <c r="CT5" s="17">
        <v>0.89143</v>
      </c>
      <c r="CZ5" s="17"/>
      <c r="DA5" s="17">
        <v>0.83048</v>
      </c>
      <c r="DB5" s="17"/>
      <c r="DC5" s="17"/>
      <c r="DD5" s="17"/>
      <c r="DE5" s="17"/>
      <c r="DF5" s="17"/>
    </row>
    <row r="6" spans="1:123">
      <c r="A6" s="1">
        <v>31</v>
      </c>
      <c r="B6" s="1" t="s">
        <v>129</v>
      </c>
      <c r="C6" s="1" t="s">
        <v>130</v>
      </c>
      <c r="D6" s="1">
        <f>COUNT(H6:DS6)</f>
        <v>7</v>
      </c>
      <c r="E6" s="2">
        <f>AVERAGE(H6:DS6)</f>
        <v>0.891065714285714</v>
      </c>
      <c r="F6" s="2">
        <f>MAX(H6:DS6)</f>
        <v>0.91852</v>
      </c>
      <c r="G6" s="38">
        <f>STDEV(H6:DS6)</f>
        <v>0.0203987514790676</v>
      </c>
      <c r="H6" s="39"/>
      <c r="I6" s="39"/>
      <c r="J6" s="39"/>
      <c r="K6" s="39"/>
      <c r="L6" s="39"/>
      <c r="M6" s="39"/>
      <c r="N6" s="39"/>
      <c r="O6" s="39"/>
      <c r="P6" s="39"/>
      <c r="Q6" s="39"/>
      <c r="S6" s="39"/>
      <c r="T6" s="39"/>
      <c r="U6" s="39"/>
      <c r="V6" s="39"/>
      <c r="W6" s="39"/>
      <c r="X6" s="39"/>
      <c r="Y6" s="39"/>
      <c r="Z6" s="39"/>
      <c r="AB6" s="39"/>
      <c r="AC6" s="39"/>
      <c r="AD6" s="39"/>
      <c r="AE6" s="39"/>
      <c r="AF6" s="39"/>
      <c r="AG6" s="39"/>
      <c r="AH6" s="39"/>
      <c r="AI6" s="39"/>
      <c r="AK6" s="39"/>
      <c r="AL6" s="39"/>
      <c r="AM6" s="39"/>
      <c r="AN6" s="39"/>
      <c r="AO6" s="39"/>
      <c r="AP6" s="39"/>
      <c r="AQ6" s="39"/>
      <c r="AR6" s="39"/>
      <c r="AS6" s="39"/>
      <c r="AU6" s="39"/>
      <c r="AV6" s="39"/>
      <c r="AW6" s="39"/>
      <c r="AX6" s="39"/>
      <c r="AY6" s="39"/>
      <c r="AZ6" s="39"/>
      <c r="BA6" s="39"/>
      <c r="BB6" s="39"/>
      <c r="BD6" s="20">
        <v>0.87333</v>
      </c>
      <c r="BE6" s="20"/>
      <c r="BF6" s="20">
        <v>0.89143</v>
      </c>
      <c r="BG6" s="20">
        <v>0.896</v>
      </c>
      <c r="BH6" s="20">
        <v>0.898</v>
      </c>
      <c r="BI6" s="20">
        <v>0.91852</v>
      </c>
      <c r="BJ6" s="20">
        <v>0.9037</v>
      </c>
      <c r="BK6" s="20">
        <v>0.85648</v>
      </c>
      <c r="BL6" s="43"/>
      <c r="BM6" s="39"/>
      <c r="BN6" s="39"/>
      <c r="BO6" s="39"/>
      <c r="BP6" s="39"/>
      <c r="BQ6" s="39"/>
      <c r="BR6" s="39"/>
      <c r="BS6" s="39"/>
      <c r="BT6" s="39"/>
      <c r="BV6" s="39"/>
      <c r="BW6" s="39"/>
      <c r="BX6" s="39"/>
      <c r="BY6" s="39"/>
      <c r="BZ6" s="39"/>
    </row>
    <row r="7" spans="1:123">
      <c r="A7" s="1">
        <v>5</v>
      </c>
      <c r="B7" s="1" t="s">
        <v>131</v>
      </c>
      <c r="C7" s="1" t="s">
        <v>131</v>
      </c>
      <c r="D7" s="1">
        <f>COUNT(H7:DS7)</f>
        <v>27</v>
      </c>
      <c r="E7" s="2">
        <f>AVERAGE(H7:DS7)</f>
        <v>0.886850893948301</v>
      </c>
      <c r="F7" s="2">
        <f>MAX(H7:DS7)</f>
        <v>0.97222</v>
      </c>
      <c r="G7" s="38">
        <f>STDEV(H7:DS7)</f>
        <v>0.0548558955604152</v>
      </c>
      <c r="H7" s="39"/>
      <c r="I7" s="39"/>
      <c r="J7" s="39"/>
      <c r="K7" s="39"/>
      <c r="L7" s="39"/>
      <c r="M7" s="39"/>
      <c r="N7" s="39"/>
      <c r="O7" s="39"/>
      <c r="P7" s="39"/>
      <c r="Q7" s="39"/>
      <c r="S7" s="39"/>
      <c r="T7" s="39"/>
      <c r="U7" s="39"/>
      <c r="V7" s="39"/>
      <c r="W7" s="39"/>
      <c r="X7" s="39"/>
      <c r="Y7" s="39"/>
      <c r="Z7" s="39"/>
      <c r="AB7" s="39"/>
      <c r="AC7" s="39"/>
      <c r="AD7" s="39"/>
      <c r="AE7" s="39"/>
      <c r="AF7" s="39"/>
      <c r="AG7" s="39"/>
      <c r="AH7" s="39"/>
      <c r="AI7" s="39"/>
      <c r="AJ7" s="30"/>
      <c r="AK7" s="39"/>
      <c r="AL7" s="39"/>
      <c r="AM7" s="39"/>
      <c r="AN7" s="39"/>
      <c r="AO7" s="39"/>
      <c r="AP7" s="39"/>
      <c r="AQ7" s="39"/>
      <c r="AR7" s="39"/>
      <c r="AS7" s="39"/>
      <c r="AU7" s="39"/>
      <c r="AV7" s="39"/>
      <c r="AW7" s="39"/>
      <c r="AX7" s="39"/>
      <c r="AY7" s="39"/>
      <c r="AZ7" s="39"/>
      <c r="BA7" s="39"/>
      <c r="BB7" s="39"/>
      <c r="BD7" s="39"/>
      <c r="BE7" s="39"/>
      <c r="BF7" s="39"/>
      <c r="BG7" s="39"/>
      <c r="BH7" s="39"/>
      <c r="BI7" s="39"/>
      <c r="BJ7" s="39"/>
      <c r="BK7" s="39"/>
      <c r="BM7" s="20">
        <v>0.87</v>
      </c>
      <c r="BN7" s="20"/>
      <c r="BO7" s="20">
        <v>0.87333</v>
      </c>
      <c r="BP7" s="20">
        <v>0.86857</v>
      </c>
      <c r="BQ7" s="24">
        <v>0.86571</v>
      </c>
      <c r="BR7" s="24">
        <v>0.88857</v>
      </c>
      <c r="BS7" s="20"/>
      <c r="BT7" s="20"/>
      <c r="BU7" s="43"/>
      <c r="BV7" s="20">
        <v>0.90286</v>
      </c>
      <c r="BW7" s="20"/>
      <c r="BX7" s="22">
        <v>0.878095238095238</v>
      </c>
      <c r="BY7" s="22">
        <v>0.918095238095238</v>
      </c>
      <c r="BZ7" s="22"/>
      <c r="CA7" s="23">
        <v>0.86111</v>
      </c>
      <c r="CB7" s="30"/>
      <c r="CC7" s="21">
        <v>0.794</v>
      </c>
      <c r="CD7" s="20"/>
      <c r="CE7" s="21">
        <v>0.91238</v>
      </c>
      <c r="CF7" s="21">
        <v>0.88571</v>
      </c>
      <c r="CG7" s="21">
        <v>0.7</v>
      </c>
      <c r="CH7" s="22"/>
      <c r="CI7" s="21">
        <v>0.97222</v>
      </c>
      <c r="CJ7" s="21"/>
      <c r="CK7" s="21">
        <v>0.9037</v>
      </c>
      <c r="CL7" s="43">
        <v>0.95185</v>
      </c>
      <c r="CM7" s="20">
        <v>0.81429</v>
      </c>
      <c r="CT7" s="17">
        <v>0.9181</v>
      </c>
      <c r="CZ7" s="17">
        <v>0.89429</v>
      </c>
      <c r="DA7" s="17"/>
      <c r="DB7" s="17">
        <v>0.912380952380952</v>
      </c>
      <c r="DC7" s="17">
        <v>0.938095238095238</v>
      </c>
      <c r="DD7" s="17">
        <v>0.903809523809524</v>
      </c>
      <c r="DE7" s="17">
        <v>0.937037037037037</v>
      </c>
      <c r="DF7" s="17">
        <v>0.906590909090909</v>
      </c>
      <c r="DG7" s="31"/>
      <c r="DM7" s="1"/>
      <c r="DN7" s="6">
        <v>0.90381</v>
      </c>
      <c r="DO7" s="1"/>
      <c r="DP7" s="1"/>
      <c r="DQ7" s="6">
        <v>0.83056</v>
      </c>
      <c r="DR7" s="6">
        <v>0.93981</v>
      </c>
      <c r="DS7" s="33"/>
    </row>
    <row r="8" spans="1:123">
      <c r="C8" s="1" t="s">
        <v>132</v>
      </c>
      <c r="D8" s="1">
        <f>COUNT(H8:DS8)</f>
        <v>12</v>
      </c>
      <c r="E8" s="2">
        <f>AVERAGE(H8:DS8)</f>
        <v>0.88362</v>
      </c>
      <c r="F8" s="2">
        <f>MAX(H8:DS8)</f>
        <v>0.95648</v>
      </c>
      <c r="G8" s="38">
        <f>STDEV(H8:DS8)</f>
        <v>0.0516049574785566</v>
      </c>
      <c r="H8" s="20">
        <v>0.8219</v>
      </c>
      <c r="I8" s="20"/>
      <c r="J8" s="22">
        <v>0.8619</v>
      </c>
      <c r="K8" s="22">
        <v>0.895</v>
      </c>
      <c r="L8" s="22">
        <v>0.898</v>
      </c>
      <c r="M8" s="20"/>
      <c r="N8" s="20"/>
      <c r="O8" s="20"/>
      <c r="P8" s="20"/>
      <c r="Q8" s="20"/>
      <c r="R8" s="43"/>
      <c r="S8" s="20">
        <v>0.8219</v>
      </c>
      <c r="T8" s="20"/>
      <c r="U8" s="24">
        <v>0.91714</v>
      </c>
      <c r="V8" s="24">
        <v>0.91714</v>
      </c>
      <c r="W8" s="24">
        <v>0.85524</v>
      </c>
      <c r="X8" s="24">
        <v>0.94444</v>
      </c>
      <c r="Y8" s="24">
        <v>0.7963</v>
      </c>
      <c r="Z8" s="22">
        <v>0.95648</v>
      </c>
      <c r="AA8" s="45">
        <v>0.918</v>
      </c>
      <c r="AB8" s="39"/>
      <c r="AC8" s="39"/>
      <c r="AD8" s="39"/>
      <c r="AE8" s="39"/>
      <c r="AF8" s="39"/>
      <c r="AG8" s="39"/>
      <c r="AH8" s="39"/>
      <c r="AI8" s="39"/>
      <c r="AJ8" s="30"/>
      <c r="AK8" s="39"/>
      <c r="AL8" s="39"/>
      <c r="AM8" s="39"/>
      <c r="AN8" s="39"/>
      <c r="AO8" s="39"/>
      <c r="AP8" s="39"/>
      <c r="AQ8" s="39"/>
      <c r="AR8" s="39"/>
      <c r="AS8" s="39"/>
      <c r="AU8" s="39"/>
      <c r="AV8" s="39"/>
      <c r="AW8" s="39"/>
      <c r="AX8" s="39"/>
      <c r="AY8" s="39"/>
      <c r="AZ8" s="39"/>
      <c r="BA8" s="39"/>
      <c r="BB8" s="39"/>
      <c r="BD8" s="39"/>
      <c r="BE8" s="39"/>
      <c r="BF8" s="39"/>
      <c r="BG8" s="39"/>
      <c r="BH8" s="39"/>
      <c r="BI8" s="39"/>
      <c r="BJ8" s="39"/>
      <c r="BK8" s="39"/>
      <c r="BM8" s="39"/>
      <c r="BN8" s="39"/>
      <c r="BO8" s="39"/>
      <c r="BP8" s="39"/>
      <c r="BQ8" s="39"/>
      <c r="BR8" s="39"/>
      <c r="BS8" s="39"/>
      <c r="BT8" s="39"/>
      <c r="BV8" s="39"/>
      <c r="BW8" s="39"/>
      <c r="BX8" s="39"/>
      <c r="BY8" s="39"/>
      <c r="BZ8" s="39"/>
    </row>
    <row r="9" spans="1:123">
      <c r="A9" s="1">
        <v>59</v>
      </c>
      <c r="B9" s="1" t="s">
        <v>133</v>
      </c>
      <c r="C9" s="1" t="s">
        <v>133</v>
      </c>
      <c r="D9" s="1">
        <f>COUNT(H9:DS9)</f>
        <v>11</v>
      </c>
      <c r="E9" s="2">
        <f>AVERAGE(H9:DS9)</f>
        <v>0.876069090909091</v>
      </c>
      <c r="F9" s="2">
        <f>MAX(H9:DS9)</f>
        <v>0.92857</v>
      </c>
      <c r="G9" s="38">
        <f>STDEV(H9:DS9)</f>
        <v>0.0366755497449037</v>
      </c>
      <c r="H9" s="20">
        <v>0.90952</v>
      </c>
      <c r="I9" s="20"/>
      <c r="J9" s="22">
        <v>0.92857</v>
      </c>
      <c r="K9" s="22">
        <v>0.895</v>
      </c>
      <c r="L9" s="22">
        <v>0.898</v>
      </c>
      <c r="M9" s="22">
        <v>0.84095</v>
      </c>
      <c r="N9" s="22">
        <v>0.7981</v>
      </c>
      <c r="O9" s="22">
        <v>0.86667</v>
      </c>
      <c r="P9" s="20"/>
      <c r="Q9" s="20"/>
      <c r="R9" s="43"/>
      <c r="S9" s="20">
        <v>0.9019</v>
      </c>
      <c r="T9" s="20"/>
      <c r="U9" s="24">
        <v>0.8781</v>
      </c>
      <c r="V9" s="24">
        <v>0.85143</v>
      </c>
      <c r="W9" s="22"/>
      <c r="X9" s="24">
        <v>0.86852</v>
      </c>
      <c r="Y9" s="22"/>
      <c r="Z9" s="22"/>
      <c r="AA9" s="45"/>
      <c r="AB9" s="39"/>
      <c r="AC9" s="39"/>
      <c r="AD9" s="39"/>
      <c r="AE9" s="39"/>
      <c r="AF9" s="39"/>
      <c r="AG9" s="39"/>
      <c r="AH9" s="39"/>
      <c r="AI9" s="39"/>
      <c r="AK9" s="39"/>
      <c r="AL9" s="39"/>
      <c r="AM9" s="39"/>
      <c r="AN9" s="39"/>
      <c r="AO9" s="39"/>
      <c r="AP9" s="39"/>
      <c r="AQ9" s="39"/>
      <c r="AR9" s="39"/>
      <c r="AS9" s="39"/>
      <c r="AU9" s="39"/>
      <c r="AV9" s="39"/>
      <c r="AW9" s="39"/>
      <c r="AX9" s="39"/>
      <c r="AY9" s="39"/>
      <c r="AZ9" s="39"/>
      <c r="BA9" s="39"/>
      <c r="BB9" s="39"/>
      <c r="BD9" s="39"/>
      <c r="BE9" s="39"/>
      <c r="BF9" s="39"/>
      <c r="BG9" s="39"/>
      <c r="BH9" s="39"/>
      <c r="BI9" s="39"/>
      <c r="BJ9" s="39"/>
      <c r="BK9" s="39"/>
      <c r="BM9" s="39"/>
      <c r="BN9" s="39"/>
      <c r="BO9" s="39"/>
      <c r="BP9" s="39"/>
      <c r="BQ9" s="39"/>
      <c r="BR9" s="39"/>
      <c r="BS9" s="39"/>
      <c r="BT9" s="39"/>
      <c r="BV9" s="39"/>
      <c r="BW9" s="39"/>
      <c r="BX9" s="39"/>
      <c r="BY9" s="39"/>
      <c r="BZ9" s="39"/>
      <c r="CA9" s="39"/>
    </row>
    <row r="10" spans="1:123">
      <c r="C10" s="1" t="s">
        <v>134</v>
      </c>
      <c r="D10" s="1">
        <f>COUNT(H10:DS10)</f>
        <v>9</v>
      </c>
      <c r="E10" s="2">
        <f>AVERAGE(H10:DS10)</f>
        <v>0.872346666666667</v>
      </c>
      <c r="F10" s="2">
        <f>MAX(H10:DS10)</f>
        <v>0.93</v>
      </c>
      <c r="G10" s="38">
        <f>STDEV(H10:DS10)</f>
        <v>0.0481172744448395</v>
      </c>
      <c r="H10" s="20">
        <v>0.86381</v>
      </c>
      <c r="I10" s="20"/>
      <c r="J10" s="22">
        <v>0.88857</v>
      </c>
      <c r="K10" s="22">
        <v>0.904</v>
      </c>
      <c r="L10" s="22">
        <v>0.756</v>
      </c>
      <c r="M10" s="22">
        <v>0.86667</v>
      </c>
      <c r="N10" s="22">
        <v>0.87524</v>
      </c>
      <c r="O10" s="22">
        <v>0.87905</v>
      </c>
      <c r="P10" s="22">
        <v>0.88778</v>
      </c>
      <c r="Q10" s="22">
        <v>0.93</v>
      </c>
      <c r="R10" s="43"/>
      <c r="S10" s="39"/>
      <c r="T10" s="39"/>
      <c r="U10" s="39"/>
      <c r="V10" s="39"/>
      <c r="W10" s="39"/>
      <c r="X10" s="39"/>
      <c r="Y10" s="39"/>
      <c r="Z10" s="39"/>
      <c r="AB10" s="39"/>
      <c r="AC10" s="39"/>
      <c r="AD10" s="39"/>
      <c r="AE10" s="39"/>
      <c r="AF10" s="39"/>
      <c r="AG10" s="39"/>
      <c r="AH10" s="39"/>
      <c r="AI10" s="39"/>
      <c r="AK10" s="39"/>
      <c r="AL10" s="39"/>
      <c r="AM10" s="39"/>
      <c r="AN10" s="39"/>
      <c r="AO10" s="39"/>
      <c r="AP10" s="39"/>
      <c r="AQ10" s="39"/>
      <c r="AR10" s="39"/>
      <c r="AS10" s="39"/>
      <c r="AU10" s="39"/>
      <c r="AV10" s="39"/>
      <c r="AW10" s="39"/>
      <c r="AX10" s="39"/>
      <c r="AY10" s="39"/>
      <c r="AZ10" s="39"/>
      <c r="BA10" s="39"/>
      <c r="BB10" s="39"/>
      <c r="BD10" s="39"/>
      <c r="BE10" s="39"/>
      <c r="BF10" s="39"/>
      <c r="BG10" s="39"/>
      <c r="BH10" s="39"/>
      <c r="BI10" s="39"/>
      <c r="BJ10" s="39"/>
      <c r="BK10" s="39"/>
      <c r="BM10" s="39"/>
      <c r="BN10" s="39"/>
      <c r="BO10" s="39"/>
      <c r="BP10" s="39"/>
      <c r="BQ10" s="39"/>
      <c r="BR10" s="39"/>
      <c r="BS10" s="39"/>
      <c r="BT10" s="39"/>
      <c r="BU10" s="30"/>
      <c r="BV10" s="39"/>
      <c r="BW10" s="39"/>
      <c r="BX10" s="39"/>
      <c r="BY10" s="39"/>
      <c r="BZ10" s="39"/>
    </row>
    <row r="11" spans="1:123">
      <c r="A11" s="1">
        <v>67</v>
      </c>
      <c r="B11" s="1" t="s">
        <v>135</v>
      </c>
      <c r="C11" s="1" t="s">
        <v>135</v>
      </c>
      <c r="D11" s="1">
        <f>COUNT(H11:DS11)</f>
        <v>17</v>
      </c>
      <c r="E11" s="2">
        <f>AVERAGE(H11:DS11)</f>
        <v>0.867527058823529</v>
      </c>
      <c r="F11" s="2">
        <f>MAX(H11:DS11)</f>
        <v>0.92762</v>
      </c>
      <c r="G11" s="38">
        <f>STDEV(H11:DS11)</f>
        <v>0.0369340602907238</v>
      </c>
      <c r="H11" s="20"/>
      <c r="I11" s="20">
        <v>0.88095</v>
      </c>
      <c r="J11" s="22">
        <v>0.85048</v>
      </c>
      <c r="K11" s="22">
        <v>0.87</v>
      </c>
      <c r="L11" s="22">
        <v>0.918</v>
      </c>
      <c r="M11" s="22">
        <v>0.87714</v>
      </c>
      <c r="N11" s="22">
        <v>0.88286</v>
      </c>
      <c r="O11" s="22">
        <v>0.92762</v>
      </c>
      <c r="P11" s="22">
        <v>0.84556</v>
      </c>
      <c r="Q11" s="22">
        <v>0.754</v>
      </c>
      <c r="R11" s="43"/>
      <c r="S11" s="20">
        <v>0.87619</v>
      </c>
      <c r="T11" s="20"/>
      <c r="U11" s="24">
        <v>0.89143</v>
      </c>
      <c r="V11" s="24">
        <v>0.86667</v>
      </c>
      <c r="W11" s="24">
        <v>0.85524</v>
      </c>
      <c r="X11" s="24">
        <v>0.86944</v>
      </c>
      <c r="Y11" s="24">
        <v>0.84259</v>
      </c>
      <c r="Z11" s="39"/>
      <c r="AB11" s="20">
        <v>0.86455</v>
      </c>
      <c r="AC11" s="39"/>
      <c r="AD11" s="39"/>
      <c r="AE11" s="39"/>
      <c r="AF11" s="39"/>
      <c r="AG11" s="39"/>
      <c r="AH11" s="39"/>
      <c r="AI11" s="39"/>
      <c r="AJ11" s="30"/>
      <c r="AK11" s="39"/>
      <c r="AL11" s="39"/>
      <c r="AM11" s="39"/>
      <c r="AN11" s="39"/>
      <c r="AO11" s="39"/>
      <c r="AP11" s="39"/>
      <c r="AQ11" s="39"/>
      <c r="AR11" s="39"/>
      <c r="AS11" s="39"/>
      <c r="AU11" s="39"/>
      <c r="AV11" s="39"/>
      <c r="AW11" s="39"/>
      <c r="AX11" s="39"/>
      <c r="AY11" s="39"/>
      <c r="AZ11" s="39"/>
      <c r="BA11" s="39"/>
      <c r="BB11" s="39"/>
      <c r="BC11" s="30"/>
      <c r="BD11" s="39"/>
      <c r="BE11" s="39"/>
      <c r="BF11" s="39"/>
      <c r="BG11" s="39"/>
      <c r="BH11" s="39"/>
      <c r="BI11" s="39"/>
      <c r="BJ11" s="39"/>
      <c r="BK11" s="39"/>
      <c r="BM11" s="39"/>
      <c r="BN11" s="39"/>
      <c r="BO11" s="39"/>
      <c r="BP11" s="39"/>
      <c r="BQ11" s="39"/>
      <c r="BR11" s="39"/>
      <c r="BS11" s="39"/>
      <c r="BT11" s="39"/>
      <c r="BU11" s="30"/>
      <c r="BV11" s="39"/>
      <c r="BW11" s="20">
        <v>0.87524</v>
      </c>
      <c r="BX11" s="39"/>
      <c r="BY11" s="39"/>
      <c r="BZ11" s="39"/>
    </row>
    <row r="12" spans="1:123">
      <c r="A12" s="1">
        <v>7</v>
      </c>
      <c r="B12" s="1" t="s">
        <v>136</v>
      </c>
      <c r="C12" s="1" t="s">
        <v>136</v>
      </c>
      <c r="D12" s="1">
        <f>COUNT(H12:DS12)</f>
        <v>38</v>
      </c>
      <c r="E12" s="2">
        <f>AVERAGE(H12:DS12)</f>
        <v>0.862718713450292</v>
      </c>
      <c r="F12" s="2">
        <f>MAX(H12:DS12)</f>
        <v>0.95238</v>
      </c>
      <c r="G12" s="38">
        <f>STDEV(H12:DS12)</f>
        <v>0.0678319560236856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S12" s="39"/>
      <c r="T12" s="39"/>
      <c r="U12" s="39"/>
      <c r="V12" s="39"/>
      <c r="W12" s="39"/>
      <c r="X12" s="39"/>
      <c r="Y12" s="39"/>
      <c r="Z12" s="39"/>
      <c r="AB12" s="39"/>
      <c r="AC12" s="39"/>
      <c r="AD12" s="39"/>
      <c r="AE12" s="39"/>
      <c r="AF12" s="39"/>
      <c r="AG12" s="39"/>
      <c r="AH12" s="39"/>
      <c r="AI12" s="39"/>
      <c r="AJ12" s="30"/>
      <c r="AK12" s="20">
        <v>0.70286</v>
      </c>
      <c r="AL12" s="20"/>
      <c r="AM12" s="20">
        <v>0.6219</v>
      </c>
      <c r="AN12" s="20">
        <v>0.67524</v>
      </c>
      <c r="AO12" s="20">
        <v>0.8181</v>
      </c>
      <c r="AP12" s="22"/>
      <c r="AQ12" s="22"/>
      <c r="AR12" s="22"/>
      <c r="AS12" s="22"/>
      <c r="AT12" s="43"/>
      <c r="AU12" s="20">
        <v>0.842857142857143</v>
      </c>
      <c r="AV12" s="20"/>
      <c r="AW12" s="20">
        <v>0.85524</v>
      </c>
      <c r="AX12" s="20">
        <v>0.85333</v>
      </c>
      <c r="AY12" s="20">
        <v>0.87619</v>
      </c>
      <c r="AZ12" s="20">
        <v>0.90463</v>
      </c>
      <c r="BA12" s="20">
        <v>0.89259</v>
      </c>
      <c r="BB12" s="20">
        <v>0.87143</v>
      </c>
      <c r="BD12" s="20">
        <v>0.83333</v>
      </c>
      <c r="BE12" s="20"/>
      <c r="BF12" s="20">
        <v>0.87905</v>
      </c>
      <c r="BG12" s="20">
        <v>0.906</v>
      </c>
      <c r="BH12" s="20">
        <v>0.928</v>
      </c>
      <c r="BI12" s="20">
        <v>0.86852</v>
      </c>
      <c r="BJ12" s="20">
        <v>0.8787</v>
      </c>
      <c r="BK12" s="20">
        <v>0.88241</v>
      </c>
      <c r="BL12" s="43">
        <v>0.894444444444444</v>
      </c>
      <c r="BM12" s="20">
        <v>0.887</v>
      </c>
      <c r="BN12" s="20"/>
      <c r="BO12" s="20">
        <v>0.82952</v>
      </c>
      <c r="BP12" s="20">
        <v>0.86</v>
      </c>
      <c r="BQ12" s="24">
        <v>0.86762</v>
      </c>
      <c r="BR12" s="24">
        <v>0.90476</v>
      </c>
      <c r="BS12" s="39"/>
      <c r="BT12" s="39"/>
      <c r="BV12" s="20">
        <v>0.8619</v>
      </c>
      <c r="BW12" s="20"/>
      <c r="BX12" s="22">
        <v>0.885714285714286</v>
      </c>
      <c r="BY12" s="22">
        <v>0.88952380952381</v>
      </c>
      <c r="BZ12" s="22">
        <v>0.888571428571429</v>
      </c>
      <c r="CA12" s="40">
        <v>0.92778</v>
      </c>
      <c r="CB12" s="41">
        <v>0.91273</v>
      </c>
      <c r="CC12" s="21">
        <v>0.908</v>
      </c>
      <c r="CM12" s="20">
        <v>0.7819</v>
      </c>
      <c r="CN12" s="20"/>
      <c r="CO12" s="20">
        <v>0.86857</v>
      </c>
      <c r="CP12" s="20">
        <v>0.84571</v>
      </c>
      <c r="CQ12" s="20">
        <v>0.8981</v>
      </c>
      <c r="CR12" s="20">
        <v>0.88704</v>
      </c>
      <c r="CS12" s="43">
        <v>0.94167</v>
      </c>
      <c r="CT12" s="17">
        <v>0.95238</v>
      </c>
    </row>
    <row r="13" spans="1:123">
      <c r="A13" s="1">
        <v>10</v>
      </c>
      <c r="B13" s="42" t="s">
        <v>137</v>
      </c>
      <c r="C13" s="42" t="s">
        <v>137</v>
      </c>
      <c r="D13" s="1">
        <f>COUNT(H13:DS13)</f>
        <v>17</v>
      </c>
      <c r="E13" s="2">
        <f>AVERAGE(H13:DS13)</f>
        <v>0.860231764705882</v>
      </c>
      <c r="F13" s="2">
        <f>MAX(H13:DS13)</f>
        <v>0.92286</v>
      </c>
      <c r="G13" s="38">
        <f>STDEV(H13:DS13)</f>
        <v>0.0559277895186389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S13" s="20"/>
      <c r="T13" s="20">
        <v>0.81619</v>
      </c>
      <c r="U13" s="24">
        <v>0.84286</v>
      </c>
      <c r="V13" s="24">
        <v>0.73619</v>
      </c>
      <c r="W13" s="24">
        <v>0.86952</v>
      </c>
      <c r="X13" s="20"/>
      <c r="Y13" s="20"/>
      <c r="Z13" s="20"/>
      <c r="AA13" s="43"/>
      <c r="AB13" s="20">
        <v>0.72545</v>
      </c>
      <c r="AC13" s="20"/>
      <c r="AD13" s="24">
        <v>0.8781</v>
      </c>
      <c r="AE13" s="24">
        <v>0.915</v>
      </c>
      <c r="AF13" s="24">
        <v>0.88381</v>
      </c>
      <c r="AG13" s="39"/>
      <c r="AH13" s="39"/>
      <c r="AI13" s="39"/>
      <c r="AJ13" s="30"/>
      <c r="AK13" s="39"/>
      <c r="AL13" s="20">
        <v>0.89722</v>
      </c>
      <c r="AM13" s="20">
        <v>0.90762</v>
      </c>
      <c r="AN13" s="20">
        <v>0.84857</v>
      </c>
      <c r="AO13" s="20">
        <v>0.89714</v>
      </c>
      <c r="AP13" s="20">
        <v>0.85926</v>
      </c>
      <c r="AQ13" s="20">
        <v>0.86952</v>
      </c>
      <c r="AR13" s="20">
        <v>0.92286</v>
      </c>
      <c r="AS13" s="20">
        <v>0.86019</v>
      </c>
      <c r="AT13" s="43">
        <v>0.89444</v>
      </c>
      <c r="AU13" s="39"/>
      <c r="AV13" s="39"/>
      <c r="AW13" s="39"/>
      <c r="AX13" s="39"/>
      <c r="AY13" s="39"/>
      <c r="AZ13" s="39"/>
      <c r="BA13" s="39"/>
      <c r="BB13" s="39"/>
      <c r="BD13" s="39"/>
      <c r="BE13" s="39"/>
      <c r="BF13" s="39"/>
      <c r="BG13" s="39"/>
      <c r="BH13" s="39"/>
      <c r="BI13" s="39"/>
      <c r="BJ13" s="39"/>
      <c r="BK13" s="39"/>
      <c r="BM13" s="39"/>
      <c r="BN13" s="39"/>
      <c r="BO13" s="39"/>
      <c r="BP13" s="39"/>
      <c r="BQ13" s="39"/>
      <c r="BR13" s="39"/>
      <c r="BS13" s="39"/>
      <c r="BT13" s="39"/>
      <c r="BV13" s="39"/>
      <c r="BW13" s="39"/>
      <c r="BX13" s="39"/>
      <c r="BY13" s="39"/>
      <c r="BZ13" s="39"/>
      <c r="CA13" s="39"/>
    </row>
    <row r="14" spans="1:123">
      <c r="A14" s="1">
        <v>43</v>
      </c>
      <c r="B14" s="1" t="s">
        <v>138</v>
      </c>
      <c r="C14" s="1" t="s">
        <v>138</v>
      </c>
      <c r="D14" s="1">
        <f>COUNT(H14:DS14)</f>
        <v>30</v>
      </c>
      <c r="E14" s="2">
        <f>AVERAGE(H14:DS14)</f>
        <v>0.858384409171076</v>
      </c>
      <c r="F14" s="2">
        <f>MAX(H14:DS14)</f>
        <v>0.92762</v>
      </c>
      <c r="G14" s="38">
        <f>STDEV(H14:DS14)</f>
        <v>0.0600975925541635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S14" s="39"/>
      <c r="T14" s="39"/>
      <c r="U14" s="39"/>
      <c r="V14" s="39"/>
      <c r="W14" s="39"/>
      <c r="X14" s="39"/>
      <c r="Y14" s="39"/>
      <c r="Z14" s="39"/>
      <c r="AA14" s="30"/>
      <c r="AB14" s="20">
        <v>0.75636</v>
      </c>
      <c r="AC14" s="20"/>
      <c r="AD14" s="24">
        <v>0.77048</v>
      </c>
      <c r="AE14" s="24">
        <v>0.862</v>
      </c>
      <c r="AF14" s="20"/>
      <c r="AG14" s="20"/>
      <c r="AH14" s="24">
        <v>0.893</v>
      </c>
      <c r="AI14" s="24">
        <v>0.888</v>
      </c>
      <c r="AJ14" s="43"/>
      <c r="AK14" s="20">
        <v>0.76571</v>
      </c>
      <c r="AL14" s="20"/>
      <c r="AM14" s="20">
        <v>0.81333</v>
      </c>
      <c r="AN14" s="20">
        <v>0.74381</v>
      </c>
      <c r="AO14" s="20">
        <v>0.82952</v>
      </c>
      <c r="AP14" s="20">
        <v>0.79352</v>
      </c>
      <c r="AQ14" s="20">
        <v>0.91143</v>
      </c>
      <c r="AR14" s="39"/>
      <c r="AS14" s="39"/>
      <c r="AU14" s="20">
        <v>0.851428571428572</v>
      </c>
      <c r="AV14" s="20"/>
      <c r="AW14" s="20">
        <v>0.86857</v>
      </c>
      <c r="AX14" s="20">
        <v>0.86857</v>
      </c>
      <c r="AY14" s="20">
        <v>0.89143</v>
      </c>
      <c r="AZ14" s="20">
        <v>0.87222</v>
      </c>
      <c r="BA14" s="20">
        <v>0.90463</v>
      </c>
      <c r="BB14" s="20">
        <v>0.89714</v>
      </c>
      <c r="BC14" s="43">
        <v>0.87619</v>
      </c>
      <c r="BD14" s="39"/>
      <c r="BE14" s="39"/>
      <c r="BF14" s="39"/>
      <c r="BG14" s="39"/>
      <c r="BH14" s="39"/>
      <c r="BI14" s="39"/>
      <c r="BJ14" s="39"/>
      <c r="BK14" s="39"/>
      <c r="BM14" s="20">
        <v>0.885</v>
      </c>
      <c r="BN14" s="20"/>
      <c r="BO14" s="20">
        <v>0.92095</v>
      </c>
      <c r="BP14" s="20">
        <v>0.70762</v>
      </c>
      <c r="BQ14" s="24">
        <v>0.85143</v>
      </c>
      <c r="BR14" s="24">
        <v>0.92762</v>
      </c>
      <c r="BS14" s="20">
        <v>0.903703703703704</v>
      </c>
      <c r="BT14" s="20">
        <v>0.927</v>
      </c>
      <c r="BU14" s="43">
        <v>0.91296</v>
      </c>
      <c r="BV14" s="39"/>
      <c r="BW14" s="39"/>
      <c r="BX14" s="39"/>
      <c r="BY14" s="39"/>
      <c r="BZ14" s="39"/>
      <c r="CA14" s="39"/>
      <c r="CM14" s="20">
        <v>0.91048</v>
      </c>
      <c r="CN14" s="20"/>
      <c r="CO14" s="20"/>
      <c r="CP14" s="20">
        <v>0.90762</v>
      </c>
      <c r="CQ14" s="20"/>
      <c r="CR14" s="20">
        <v>0.83981</v>
      </c>
    </row>
    <row r="15" spans="1:123">
      <c r="A15" s="1">
        <v>181</v>
      </c>
      <c r="B15" s="1" t="s">
        <v>139</v>
      </c>
      <c r="C15" s="1"/>
      <c r="D15" s="1">
        <f>COUNT(H15:DS15)</f>
        <v>11</v>
      </c>
      <c r="E15" s="2">
        <f>AVERAGE(H15:DS15)</f>
        <v>0.851922987012987</v>
      </c>
      <c r="F15" s="2">
        <f>MAX(H15:DS15)</f>
        <v>0.95833</v>
      </c>
      <c r="G15" s="38">
        <f>STDEV(H15:DS15)</f>
        <v>0.0638772237259403</v>
      </c>
      <c r="CZ15" s="17"/>
      <c r="DA15" s="17">
        <v>0.85238</v>
      </c>
      <c r="DB15" s="17">
        <v>0.847619047619048</v>
      </c>
      <c r="DC15" s="17">
        <v>0.816190476190476</v>
      </c>
      <c r="DD15" s="17">
        <v>0.873333333333333</v>
      </c>
      <c r="DE15" s="17"/>
      <c r="DF15" s="17"/>
      <c r="DG15" s="44">
        <v>0.88667</v>
      </c>
      <c r="DH15" s="3"/>
      <c r="DI15" s="10">
        <v>0.84381</v>
      </c>
      <c r="DJ15" s="3"/>
      <c r="DK15" s="10">
        <v>0.78381</v>
      </c>
      <c r="DM15" s="6">
        <v>0.86286</v>
      </c>
      <c r="DN15" s="1"/>
      <c r="DO15" s="1"/>
      <c r="DP15" s="6">
        <v>0.723</v>
      </c>
      <c r="DQ15" s="1"/>
      <c r="DR15" s="6">
        <v>0.92315</v>
      </c>
      <c r="DS15" s="46">
        <v>0.95833</v>
      </c>
    </row>
    <row r="16" spans="1:123">
      <c r="C16" s="1" t="s">
        <v>140</v>
      </c>
      <c r="D16" s="1">
        <f>COUNT(H16:DS16)</f>
        <v>11</v>
      </c>
      <c r="E16" s="2">
        <f>AVERAGE(H16:DS16)</f>
        <v>0.850933636363636</v>
      </c>
      <c r="F16" s="2">
        <f>MAX(H16:DS16)</f>
        <v>0.895</v>
      </c>
      <c r="G16" s="38">
        <f>STDEV(H16:DS16)</f>
        <v>0.0270685789330461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S16" s="20">
        <v>0.85524</v>
      </c>
      <c r="T16" s="20"/>
      <c r="U16" s="24">
        <v>0.81143</v>
      </c>
      <c r="V16" s="24">
        <v>0.86476</v>
      </c>
      <c r="W16" s="24">
        <v>0.83524</v>
      </c>
      <c r="X16" s="24">
        <v>0.87222</v>
      </c>
      <c r="Y16" s="22"/>
      <c r="Z16" s="22"/>
      <c r="AA16" s="45"/>
      <c r="AB16" s="39"/>
      <c r="AC16" s="20">
        <v>0.895</v>
      </c>
      <c r="AD16" s="24">
        <v>0.80476</v>
      </c>
      <c r="AE16" s="24">
        <v>0.833</v>
      </c>
      <c r="AF16" s="24">
        <v>0.86762</v>
      </c>
      <c r="AG16" s="24">
        <v>0.86</v>
      </c>
      <c r="AH16" s="24">
        <v>0.861</v>
      </c>
      <c r="AI16" s="39"/>
      <c r="AK16" s="39"/>
      <c r="AL16" s="39"/>
      <c r="AM16" s="39"/>
      <c r="AN16" s="39"/>
      <c r="AO16" s="39"/>
      <c r="AP16" s="39"/>
      <c r="AQ16" s="39"/>
      <c r="AR16" s="39"/>
      <c r="AS16" s="39"/>
      <c r="AU16" s="39"/>
      <c r="AV16" s="39"/>
      <c r="AW16" s="39"/>
      <c r="AX16" s="39"/>
      <c r="AY16" s="39"/>
      <c r="AZ16" s="39"/>
      <c r="BA16" s="39"/>
      <c r="BB16" s="39"/>
      <c r="BD16" s="39"/>
      <c r="BE16" s="39"/>
      <c r="BF16" s="39"/>
      <c r="BG16" s="39"/>
      <c r="BH16" s="39"/>
      <c r="BI16" s="39"/>
      <c r="BJ16" s="39"/>
      <c r="BK16" s="39"/>
      <c r="BL16" s="30"/>
      <c r="BM16" s="39"/>
      <c r="BN16" s="39"/>
      <c r="BO16" s="39"/>
      <c r="BP16" s="39"/>
      <c r="BQ16" s="39"/>
      <c r="BR16" s="39"/>
      <c r="BS16" s="39"/>
      <c r="BT16" s="39"/>
      <c r="BV16" s="39"/>
      <c r="BW16" s="39"/>
      <c r="BX16" s="39"/>
      <c r="BY16" s="39"/>
      <c r="BZ16" s="39"/>
      <c r="CA16" s="39"/>
    </row>
    <row r="17" spans="1:123">
      <c r="C17" s="1" t="s">
        <v>141</v>
      </c>
      <c r="D17" s="1">
        <f>COUNT(H17:DS17)</f>
        <v>11</v>
      </c>
      <c r="E17" s="2">
        <f>AVERAGE(H17:DS17)</f>
        <v>0.849008181818182</v>
      </c>
      <c r="F17" s="2">
        <f>MAX(H17:DS17)</f>
        <v>0.90093</v>
      </c>
      <c r="G17" s="38">
        <f>STDEV(H17:DS17)</f>
        <v>0.0472113460554096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0"/>
      <c r="S17" s="20"/>
      <c r="T17" s="20">
        <v>0.76476</v>
      </c>
      <c r="U17" s="20"/>
      <c r="V17" s="20"/>
      <c r="W17" s="20"/>
      <c r="X17" s="20"/>
      <c r="Y17" s="20"/>
      <c r="Z17" s="20"/>
      <c r="AA17" s="43"/>
      <c r="AB17" s="20">
        <v>0.78364</v>
      </c>
      <c r="AC17" s="39"/>
      <c r="AD17" s="39"/>
      <c r="AE17" s="39"/>
      <c r="AF17" s="39"/>
      <c r="AG17" s="39"/>
      <c r="AH17" s="39"/>
      <c r="AI17" s="39"/>
      <c r="AK17" s="39"/>
      <c r="AL17" s="20">
        <v>0.90093</v>
      </c>
      <c r="AM17" s="20">
        <v>0.84095</v>
      </c>
      <c r="AN17" s="20">
        <v>0.80286</v>
      </c>
      <c r="AO17" s="20">
        <v>0.89619</v>
      </c>
      <c r="AP17" s="20">
        <v>0.86574</v>
      </c>
      <c r="AQ17" s="20">
        <v>0.87619</v>
      </c>
      <c r="AR17" s="20">
        <v>0.84857</v>
      </c>
      <c r="AS17" s="20">
        <v>0.85833</v>
      </c>
      <c r="AT17" s="43">
        <v>0.90093</v>
      </c>
      <c r="AU17" s="39"/>
      <c r="AV17" s="39"/>
      <c r="AW17" s="39"/>
      <c r="AX17" s="39"/>
      <c r="AY17" s="39"/>
      <c r="AZ17" s="39"/>
      <c r="BA17" s="39"/>
      <c r="BB17" s="39"/>
      <c r="BD17" s="39"/>
      <c r="BE17" s="39"/>
      <c r="BF17" s="39"/>
      <c r="BG17" s="39"/>
      <c r="BH17" s="39"/>
      <c r="BI17" s="39"/>
      <c r="BJ17" s="39"/>
      <c r="BK17" s="39"/>
      <c r="BM17" s="39"/>
      <c r="BN17" s="39"/>
      <c r="BO17" s="39"/>
      <c r="BP17" s="39"/>
      <c r="BQ17" s="39"/>
      <c r="BR17" s="39"/>
      <c r="BS17" s="39"/>
      <c r="BT17" s="39"/>
      <c r="BV17" s="39"/>
      <c r="BW17" s="39"/>
      <c r="BX17" s="39"/>
      <c r="BY17" s="39"/>
      <c r="BZ17" s="39"/>
      <c r="CA17" s="39"/>
    </row>
    <row r="18" spans="1:123">
      <c r="A18" s="1">
        <v>112</v>
      </c>
      <c r="B18" s="1" t="s">
        <v>142</v>
      </c>
      <c r="C18" s="1" t="s">
        <v>142</v>
      </c>
      <c r="D18" s="1">
        <f>COUNT(H18:DS18)</f>
        <v>25</v>
      </c>
      <c r="E18" s="2">
        <f>AVERAGE(H18:DS18)</f>
        <v>0.848932</v>
      </c>
      <c r="F18" s="2">
        <f>MAX(H18:DS18)</f>
        <v>0.92762</v>
      </c>
      <c r="G18" s="38">
        <f>STDEV(H18:DS18)</f>
        <v>0.0763074865811562</v>
      </c>
      <c r="H18" s="20">
        <v>0.84095</v>
      </c>
      <c r="I18" s="20"/>
      <c r="J18" s="22">
        <v>0.86476</v>
      </c>
      <c r="K18" s="22">
        <v>0.837</v>
      </c>
      <c r="L18" s="22">
        <v>0.906</v>
      </c>
      <c r="M18" s="22">
        <v>0.90571</v>
      </c>
      <c r="N18" s="22">
        <v>0.90381</v>
      </c>
      <c r="O18" s="22">
        <v>0.8819</v>
      </c>
      <c r="P18" s="20"/>
      <c r="Q18" s="20"/>
      <c r="R18" s="43"/>
      <c r="S18" s="20">
        <v>0.80667</v>
      </c>
      <c r="T18" s="20"/>
      <c r="U18" s="24">
        <v>0.77238</v>
      </c>
      <c r="V18" s="24">
        <v>0.88571</v>
      </c>
      <c r="W18" s="39"/>
      <c r="X18" s="39"/>
      <c r="Y18" s="39"/>
      <c r="Z18" s="39"/>
      <c r="AB18" s="20">
        <v>0.89273</v>
      </c>
      <c r="AC18" s="20"/>
      <c r="AD18" s="24">
        <v>0.8819</v>
      </c>
      <c r="AE18" s="24">
        <v>0.847</v>
      </c>
      <c r="AF18" s="24">
        <v>0.87905</v>
      </c>
      <c r="AG18" s="24">
        <v>0.915</v>
      </c>
      <c r="AH18" s="24">
        <v>0.885</v>
      </c>
      <c r="AI18" s="24">
        <v>0.841</v>
      </c>
      <c r="AJ18" s="43">
        <v>0.8037</v>
      </c>
      <c r="AK18" s="20">
        <v>0.83905</v>
      </c>
      <c r="AL18" s="20"/>
      <c r="AM18" s="20">
        <v>0.53714</v>
      </c>
      <c r="AN18" s="39"/>
      <c r="AO18" s="39"/>
      <c r="AP18" s="39"/>
      <c r="AQ18" s="39"/>
      <c r="AR18" s="39"/>
      <c r="AS18" s="39"/>
      <c r="AT18" s="30"/>
      <c r="AU18" s="39"/>
      <c r="AV18" s="20">
        <v>0.8925</v>
      </c>
      <c r="AW18" s="20">
        <v>0.80381</v>
      </c>
      <c r="AX18" s="20">
        <v>0.92762</v>
      </c>
      <c r="AY18" s="20">
        <v>0.82476</v>
      </c>
      <c r="AZ18" s="20">
        <v>0.84815</v>
      </c>
      <c r="BA18" s="39"/>
      <c r="BB18" s="39"/>
      <c r="BD18" s="39"/>
      <c r="BE18" s="39"/>
      <c r="BF18" s="39"/>
      <c r="BG18" s="39"/>
      <c r="BH18" s="39"/>
      <c r="BI18" s="39"/>
      <c r="BJ18" s="39"/>
      <c r="BK18" s="39"/>
      <c r="BM18" s="39"/>
      <c r="BN18" s="39"/>
      <c r="BO18" s="39"/>
      <c r="BP18" s="39"/>
      <c r="BQ18" s="39"/>
      <c r="BR18" s="39"/>
      <c r="BS18" s="39"/>
      <c r="BT18" s="39"/>
      <c r="BV18" s="39"/>
      <c r="BW18" s="39"/>
      <c r="BX18" s="39"/>
      <c r="BY18" s="39"/>
      <c r="BZ18" s="39"/>
      <c r="CA18" s="39"/>
    </row>
    <row r="19" spans="1:123">
      <c r="A19" s="1">
        <v>3</v>
      </c>
      <c r="B19" s="1" t="s">
        <v>143</v>
      </c>
      <c r="C19" s="1" t="s">
        <v>144</v>
      </c>
      <c r="D19" s="1">
        <f>COUNT(H19:DS19)</f>
        <v>16</v>
      </c>
      <c r="E19" s="2">
        <f>AVERAGE(H19:DS19)</f>
        <v>0.842629146825397</v>
      </c>
      <c r="F19" s="2">
        <f>MAX(H19:DS19)</f>
        <v>0.91019</v>
      </c>
      <c r="G19" s="38">
        <f>STDEV(H19:DS19)</f>
        <v>0.0789921675196951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S19" s="39"/>
      <c r="T19" s="39"/>
      <c r="U19" s="39"/>
      <c r="V19" s="39"/>
      <c r="W19" s="39"/>
      <c r="X19" s="39"/>
      <c r="Y19" s="39"/>
      <c r="Z19" s="39"/>
      <c r="AA19" s="30"/>
      <c r="AB19" s="39"/>
      <c r="AC19" s="39"/>
      <c r="AD19" s="39"/>
      <c r="AE19" s="39"/>
      <c r="AF19" s="39"/>
      <c r="AG19" s="39"/>
      <c r="AH19" s="39"/>
      <c r="AI19" s="39"/>
      <c r="AK19" s="39"/>
      <c r="AL19" s="39"/>
      <c r="AM19" s="39"/>
      <c r="AN19" s="39"/>
      <c r="AO19" s="39"/>
      <c r="AP19" s="39"/>
      <c r="AQ19" s="39"/>
      <c r="AR19" s="39"/>
      <c r="AS19" s="39"/>
      <c r="AU19" s="20"/>
      <c r="AV19" s="20">
        <v>0.878</v>
      </c>
      <c r="AW19" s="20">
        <v>0.86</v>
      </c>
      <c r="AX19" s="20">
        <v>0.87524</v>
      </c>
      <c r="AY19" s="20">
        <v>0.86476</v>
      </c>
      <c r="AZ19" s="20">
        <v>0.91019</v>
      </c>
      <c r="BA19" s="20">
        <v>0.88796</v>
      </c>
      <c r="BB19" s="20">
        <v>0.86762</v>
      </c>
      <c r="BC19" s="43">
        <v>0.88</v>
      </c>
      <c r="BD19" s="39"/>
      <c r="BE19" s="20">
        <v>0.904761904761905</v>
      </c>
      <c r="BF19" s="39"/>
      <c r="BG19" s="39"/>
      <c r="BH19" s="39"/>
      <c r="BI19" s="39"/>
      <c r="BJ19" s="39"/>
      <c r="BK19" s="39"/>
      <c r="BM19" s="20">
        <v>0.892</v>
      </c>
      <c r="BN19" s="20"/>
      <c r="BO19" s="20">
        <v>0.88667</v>
      </c>
      <c r="BP19" s="20">
        <v>0.68571</v>
      </c>
      <c r="BQ19" s="24">
        <v>0.81238</v>
      </c>
      <c r="BR19" s="24">
        <v>0.85333</v>
      </c>
      <c r="BS19" s="20">
        <v>0.794444444444444</v>
      </c>
      <c r="BT19" s="39"/>
      <c r="BV19" s="39"/>
      <c r="BW19" s="39"/>
      <c r="BX19" s="39"/>
      <c r="BY19" s="39"/>
      <c r="BZ19" s="39"/>
      <c r="CC19" s="21">
        <v>0.629</v>
      </c>
    </row>
    <row r="20" spans="1:123">
      <c r="A20" s="1">
        <v>26</v>
      </c>
      <c r="B20" s="1">
        <v>123568024</v>
      </c>
      <c r="C20" s="1">
        <v>123568024</v>
      </c>
      <c r="D20" s="1">
        <f>COUNT(H20:DS20)</f>
        <v>24</v>
      </c>
      <c r="E20" s="2">
        <f>AVERAGE(H20:DS20)</f>
        <v>0.839091049382716</v>
      </c>
      <c r="F20" s="2">
        <f>MAX(H20:DS20)</f>
        <v>0.910185185185185</v>
      </c>
      <c r="G20" s="38">
        <f>STDEV(H20:DS20)</f>
        <v>0.0914959150977189</v>
      </c>
      <c r="H20" s="20">
        <v>0.83143</v>
      </c>
      <c r="I20" s="20"/>
      <c r="J20" s="22">
        <v>0.76667</v>
      </c>
      <c r="K20" s="22">
        <v>0.893</v>
      </c>
      <c r="L20" s="22">
        <v>0.89</v>
      </c>
      <c r="M20" s="22">
        <v>0.88381</v>
      </c>
      <c r="N20" s="22">
        <v>0.86381</v>
      </c>
      <c r="O20" s="22">
        <v>0.85333</v>
      </c>
      <c r="P20" s="22">
        <v>0.85111</v>
      </c>
      <c r="Q20" s="22">
        <v>0.698</v>
      </c>
      <c r="R20" s="43"/>
      <c r="S20" s="20">
        <v>0.85048</v>
      </c>
      <c r="T20" s="39"/>
      <c r="U20" s="39"/>
      <c r="V20" s="39"/>
      <c r="W20" s="39"/>
      <c r="X20" s="39"/>
      <c r="Y20" s="39"/>
      <c r="Z20" s="39"/>
      <c r="AB20" s="20">
        <v>0.86455</v>
      </c>
      <c r="AC20" s="20"/>
      <c r="AD20" s="24">
        <v>0.88952</v>
      </c>
      <c r="AE20" s="24">
        <v>0.885</v>
      </c>
      <c r="AF20" s="24">
        <v>0.83429</v>
      </c>
      <c r="AG20" s="24">
        <v>0.904</v>
      </c>
      <c r="AH20" s="24">
        <v>0.91</v>
      </c>
      <c r="AI20" s="24">
        <v>0.525</v>
      </c>
      <c r="AK20" s="39"/>
      <c r="AL20" s="39"/>
      <c r="AM20" s="39"/>
      <c r="AN20" s="39"/>
      <c r="AO20" s="39"/>
      <c r="AP20" s="39"/>
      <c r="AQ20" s="39"/>
      <c r="AR20" s="39"/>
      <c r="AS20" s="39"/>
      <c r="AU20" s="39"/>
      <c r="AV20" s="39"/>
      <c r="AW20" s="39"/>
      <c r="AX20" s="39"/>
      <c r="AY20" s="39"/>
      <c r="AZ20" s="39"/>
      <c r="BA20" s="39"/>
      <c r="BB20" s="39"/>
      <c r="BD20" s="39"/>
      <c r="BE20" s="39"/>
      <c r="BF20" s="39"/>
      <c r="BG20" s="39"/>
      <c r="BH20" s="39"/>
      <c r="BI20" s="39"/>
      <c r="BJ20" s="39"/>
      <c r="BK20" s="39"/>
      <c r="BM20" s="20">
        <v>0.887</v>
      </c>
      <c r="BN20" s="20"/>
      <c r="BO20" s="20">
        <v>0.87619</v>
      </c>
      <c r="BP20" s="20">
        <v>0.66286</v>
      </c>
      <c r="BQ20" s="24">
        <v>0.82952</v>
      </c>
      <c r="BR20" s="24">
        <v>0.87143</v>
      </c>
      <c r="BS20" s="20">
        <v>0.910185185185185</v>
      </c>
      <c r="BT20" s="20">
        <v>0.907</v>
      </c>
      <c r="BV20" s="39"/>
      <c r="BW20" s="39"/>
      <c r="BX20" s="39"/>
      <c r="BY20" s="39"/>
      <c r="BZ20" s="39"/>
    </row>
    <row r="21" spans="1:123">
      <c r="A21" s="1">
        <v>11</v>
      </c>
      <c r="B21" s="1">
        <v>1168438795</v>
      </c>
      <c r="C21" s="1">
        <v>1168438795</v>
      </c>
      <c r="D21" s="1">
        <f>COUNT(H21:DS21)</f>
        <v>33</v>
      </c>
      <c r="E21" s="2">
        <f>AVERAGE(H21:DS21)</f>
        <v>0.836037873977874</v>
      </c>
      <c r="F21" s="2">
        <f>MAX(H21:DS21)</f>
        <v>0.9537</v>
      </c>
      <c r="G21" s="38">
        <f>STDEV(H21:DS21)</f>
        <v>0.101275296465911</v>
      </c>
      <c r="H21" s="20"/>
      <c r="I21" s="20">
        <v>0.72762</v>
      </c>
      <c r="J21" s="20"/>
      <c r="K21" s="20"/>
      <c r="L21" s="20"/>
      <c r="M21" s="20"/>
      <c r="N21" s="20"/>
      <c r="O21" s="20"/>
      <c r="P21" s="20"/>
      <c r="Q21" s="20"/>
      <c r="R21" s="43"/>
      <c r="S21" s="39"/>
      <c r="T21" s="39"/>
      <c r="U21" s="39"/>
      <c r="V21" s="39"/>
      <c r="W21" s="39"/>
      <c r="X21" s="39"/>
      <c r="Y21" s="39"/>
      <c r="Z21" s="39"/>
      <c r="AB21" s="39"/>
      <c r="AC21" s="20">
        <v>0.807</v>
      </c>
      <c r="AD21" s="24">
        <v>0.7581</v>
      </c>
      <c r="AE21" s="24">
        <v>0.891</v>
      </c>
      <c r="AF21" s="24">
        <v>0.85714</v>
      </c>
      <c r="AG21" s="24">
        <v>0.755</v>
      </c>
      <c r="AH21" s="24">
        <v>0.797</v>
      </c>
      <c r="AI21" s="24">
        <v>0.404</v>
      </c>
      <c r="AK21" s="20">
        <v>0.80952</v>
      </c>
      <c r="AL21" s="20"/>
      <c r="AM21" s="20">
        <v>0.84571</v>
      </c>
      <c r="AN21" s="20">
        <v>0.8781</v>
      </c>
      <c r="AO21" s="20">
        <v>0.8819</v>
      </c>
      <c r="AP21" s="20">
        <v>0.67037</v>
      </c>
      <c r="AQ21" s="20">
        <v>0.80762</v>
      </c>
      <c r="AR21" s="20"/>
      <c r="AS21" s="20"/>
      <c r="AT21" s="43"/>
      <c r="AU21" s="39"/>
      <c r="AV21" s="39"/>
      <c r="AW21" s="39"/>
      <c r="AX21" s="39"/>
      <c r="AY21" s="39"/>
      <c r="AZ21" s="39"/>
      <c r="BA21" s="39"/>
      <c r="BB21" s="39"/>
      <c r="BD21" s="39"/>
      <c r="BE21" s="39"/>
      <c r="BF21" s="39"/>
      <c r="BG21" s="39"/>
      <c r="BH21" s="39"/>
      <c r="BI21" s="39"/>
      <c r="BJ21" s="39"/>
      <c r="BK21" s="39"/>
      <c r="BM21" s="20">
        <v>0.867</v>
      </c>
      <c r="BN21" s="20">
        <v>0.885714285714286</v>
      </c>
      <c r="BO21" s="20">
        <v>0.91905</v>
      </c>
      <c r="BP21" s="20">
        <v>0.74381</v>
      </c>
      <c r="BQ21" s="24">
        <v>0.82286</v>
      </c>
      <c r="BR21" s="24">
        <v>0.91048</v>
      </c>
      <c r="BS21" s="20">
        <v>0.905555555555556</v>
      </c>
      <c r="BT21" s="20">
        <v>0.918</v>
      </c>
      <c r="BU21" s="43">
        <v>0.91481</v>
      </c>
      <c r="BV21" s="39"/>
      <c r="BW21" s="39"/>
      <c r="BX21" s="39"/>
      <c r="BY21" s="39"/>
      <c r="BZ21" s="39"/>
      <c r="CA21" s="39"/>
      <c r="CC21" s="21">
        <v>0.835</v>
      </c>
      <c r="CD21" s="20"/>
      <c r="CE21" s="21">
        <v>0.88571</v>
      </c>
      <c r="CF21" s="21">
        <v>0.86381</v>
      </c>
      <c r="CG21" s="21">
        <v>0.88571</v>
      </c>
      <c r="CH21" s="20">
        <v>0.84286</v>
      </c>
      <c r="CI21" s="21">
        <v>0.9537</v>
      </c>
      <c r="CJ21" s="21"/>
      <c r="CK21" s="21">
        <v>0.91481</v>
      </c>
      <c r="CL21" s="43">
        <v>0.90648</v>
      </c>
      <c r="CT21" s="17">
        <v>0.90667</v>
      </c>
      <c r="DG21" s="44">
        <v>0.81714</v>
      </c>
    </row>
    <row r="22" spans="1:123">
      <c r="A22" s="1">
        <v>183</v>
      </c>
      <c r="B22" s="1">
        <v>124536</v>
      </c>
      <c r="C22" s="1"/>
      <c r="D22" s="1">
        <f>COUNT(H22:DS22)</f>
        <v>1</v>
      </c>
      <c r="E22" s="2">
        <f>AVERAGE(H22:DS22)</f>
        <v>0.836</v>
      </c>
      <c r="F22" s="2">
        <f>MAX(H22:DS22)</f>
        <v>0.836</v>
      </c>
      <c r="G22" s="38" t="e">
        <f>STDEV(H22:DS22)</f>
        <v>#DIV/0!</v>
      </c>
      <c r="H22" s="39"/>
      <c r="BZ22" s="5"/>
      <c r="CA22" s="3"/>
      <c r="CB22" s="37"/>
      <c r="CC22" s="5"/>
      <c r="CD22" s="20">
        <v>0.836</v>
      </c>
      <c r="CE22" s="19"/>
      <c r="CF22" s="19"/>
      <c r="CG22" s="19"/>
      <c r="CH22" s="19"/>
      <c r="CI22" s="19"/>
      <c r="CJ22" s="19"/>
      <c r="CK22" s="19"/>
      <c r="CL22" s="47"/>
    </row>
    <row r="23" spans="1:123">
      <c r="A23" s="1">
        <v>58</v>
      </c>
      <c r="B23" s="1" t="s">
        <v>145</v>
      </c>
      <c r="C23" s="1" t="s">
        <v>146</v>
      </c>
      <c r="D23" s="1">
        <f>COUNT(H23:DS23)</f>
        <v>11</v>
      </c>
      <c r="E23" s="2">
        <f>AVERAGE(H23:DS23)</f>
        <v>0.83528051948052</v>
      </c>
      <c r="F23" s="2">
        <f>MAX(H23:DS23)</f>
        <v>0.91714</v>
      </c>
      <c r="G23" s="38">
        <f>STDEV(H23:DS23)</f>
        <v>0.0393144696023146</v>
      </c>
      <c r="H23" s="20"/>
      <c r="I23" s="20">
        <v>0.83619</v>
      </c>
      <c r="J23" s="22">
        <v>0.85714</v>
      </c>
      <c r="K23" s="22">
        <v>0.793</v>
      </c>
      <c r="L23" s="22">
        <v>0.844</v>
      </c>
      <c r="M23" s="22">
        <v>0.8381</v>
      </c>
      <c r="N23" s="20"/>
      <c r="O23" s="20"/>
      <c r="P23" s="20"/>
      <c r="Q23" s="20"/>
      <c r="R23" s="43"/>
      <c r="S23" s="20">
        <v>0.76286</v>
      </c>
      <c r="T23" s="20"/>
      <c r="U23" s="24">
        <v>0.85238</v>
      </c>
      <c r="V23" s="24">
        <v>0.91714</v>
      </c>
      <c r="W23" s="24">
        <v>0.80762</v>
      </c>
      <c r="X23" s="24">
        <v>0.84537</v>
      </c>
      <c r="Y23" s="39"/>
      <c r="Z23" s="39"/>
      <c r="AB23" s="39"/>
      <c r="AC23" s="39"/>
      <c r="AD23" s="39"/>
      <c r="AE23" s="39"/>
      <c r="AF23" s="39"/>
      <c r="AG23" s="39"/>
      <c r="AH23" s="39"/>
      <c r="AI23" s="39"/>
      <c r="AK23" s="39"/>
      <c r="AL23" s="39"/>
      <c r="AM23" s="39"/>
      <c r="AN23" s="39"/>
      <c r="AO23" s="39"/>
      <c r="AP23" s="39"/>
      <c r="AQ23" s="39"/>
      <c r="AR23" s="39"/>
      <c r="AS23" s="39"/>
      <c r="AU23" s="20">
        <v>0.834285714285714</v>
      </c>
      <c r="AV23" s="39"/>
      <c r="AW23" s="39"/>
      <c r="AX23" s="39"/>
      <c r="AY23" s="39"/>
      <c r="AZ23" s="39"/>
      <c r="BA23" s="39"/>
      <c r="BB23" s="39"/>
      <c r="BD23" s="39"/>
      <c r="BE23" s="39"/>
      <c r="BF23" s="39"/>
      <c r="BG23" s="39"/>
      <c r="BH23" s="39"/>
      <c r="BI23" s="39"/>
      <c r="BJ23" s="39"/>
      <c r="BK23" s="39"/>
      <c r="BL23" s="30"/>
      <c r="BM23" s="39"/>
      <c r="BN23" s="39"/>
      <c r="BO23" s="39"/>
      <c r="BP23" s="39"/>
      <c r="BQ23" s="39"/>
      <c r="BR23" s="39"/>
      <c r="BS23" s="39"/>
      <c r="BT23" s="39"/>
      <c r="BV23" s="39"/>
      <c r="BW23" s="39"/>
      <c r="BX23" s="39"/>
      <c r="BY23" s="39"/>
      <c r="BZ23" s="39"/>
      <c r="CA23" s="39"/>
    </row>
    <row r="24" spans="1:123">
      <c r="A24" s="1">
        <v>249</v>
      </c>
      <c r="B24" s="48" t="s">
        <v>147</v>
      </c>
      <c r="C24" s="1"/>
      <c r="D24" s="1">
        <f>COUNT(H24:DS24)</f>
        <v>13</v>
      </c>
      <c r="E24" s="2">
        <f>AVERAGE(H24:DS24)</f>
        <v>0.835182365042365</v>
      </c>
      <c r="F24" s="2">
        <f>MAX(H24:DS24)</f>
        <v>0.94</v>
      </c>
      <c r="G24" s="38">
        <f>STDEV(H24:DS24)</f>
        <v>0.0697751726200767</v>
      </c>
      <c r="CZ24" s="17"/>
      <c r="DA24" s="17">
        <v>0.83619</v>
      </c>
      <c r="DB24" s="17"/>
      <c r="DC24" s="17">
        <v>0.785714285714286</v>
      </c>
      <c r="DD24" s="17">
        <v>0.843809523809524</v>
      </c>
      <c r="DE24" s="17">
        <v>0.881481481481482</v>
      </c>
      <c r="DF24" s="17">
        <v>0.877045454545454</v>
      </c>
      <c r="DG24" s="44">
        <v>0.7619</v>
      </c>
      <c r="DH24" s="3"/>
      <c r="DI24" s="10">
        <v>0.91619</v>
      </c>
      <c r="DJ24" s="3"/>
      <c r="DK24" s="10">
        <v>0.94</v>
      </c>
      <c r="DL24" s="49">
        <v>0.88333</v>
      </c>
      <c r="DO24" s="6">
        <v>0.753</v>
      </c>
      <c r="DP24" s="6"/>
      <c r="DQ24" s="6">
        <v>0.82315</v>
      </c>
      <c r="DR24" s="6">
        <v>0.85926</v>
      </c>
      <c r="DS24" s="46">
        <v>0.6963</v>
      </c>
    </row>
    <row r="25" spans="1:123">
      <c r="A25" s="1">
        <v>69</v>
      </c>
      <c r="B25" s="1" t="s">
        <v>148</v>
      </c>
      <c r="C25" s="1" t="s">
        <v>149</v>
      </c>
      <c r="D25" s="1">
        <f>COUNT(H25:DS25)</f>
        <v>13</v>
      </c>
      <c r="E25" s="2">
        <f>AVERAGE(H25:DS25)</f>
        <v>0.831437326007326</v>
      </c>
      <c r="F25" s="2">
        <f>MAX(H25:DS25)</f>
        <v>0.879047619047619</v>
      </c>
      <c r="G25" s="38">
        <f>STDEV(H25:DS25)</f>
        <v>0.0283636460907141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S25" s="39"/>
      <c r="T25" s="39"/>
      <c r="U25" s="39"/>
      <c r="V25" s="39"/>
      <c r="W25" s="39"/>
      <c r="X25" s="39"/>
      <c r="Y25" s="39"/>
      <c r="Z25" s="39"/>
      <c r="AA25" s="30"/>
      <c r="AB25" s="20">
        <v>0.81364</v>
      </c>
      <c r="AC25" s="20"/>
      <c r="AD25" s="24">
        <v>0.84476</v>
      </c>
      <c r="AE25" s="24">
        <v>0.826</v>
      </c>
      <c r="AF25" s="24">
        <v>0.79524</v>
      </c>
      <c r="AG25" s="24">
        <v>0.83</v>
      </c>
      <c r="AH25" s="20"/>
      <c r="AI25" s="20"/>
      <c r="AJ25" s="43"/>
      <c r="AK25" s="39"/>
      <c r="AL25" s="39"/>
      <c r="AM25" s="39"/>
      <c r="AN25" s="39"/>
      <c r="AO25" s="39"/>
      <c r="AP25" s="39"/>
      <c r="AQ25" s="39"/>
      <c r="AR25" s="39"/>
      <c r="AS25" s="39"/>
      <c r="AU25" s="20">
        <v>0.879047619047619</v>
      </c>
      <c r="AV25" s="20"/>
      <c r="AW25" s="22"/>
      <c r="AX25" s="20">
        <v>0.84762</v>
      </c>
      <c r="AY25" s="39"/>
      <c r="AZ25" s="39"/>
      <c r="BA25" s="39"/>
      <c r="BB25" s="39"/>
      <c r="BD25" s="39"/>
      <c r="BE25" s="20">
        <v>0.827619047619048</v>
      </c>
      <c r="BF25" s="39"/>
      <c r="BG25" s="39"/>
      <c r="BH25" s="39"/>
      <c r="BI25" s="39"/>
      <c r="BJ25" s="39"/>
      <c r="BK25" s="39"/>
      <c r="BM25" s="39"/>
      <c r="BN25" s="20">
        <v>0.771428571428571</v>
      </c>
      <c r="BO25" s="20">
        <v>0.8219</v>
      </c>
      <c r="BP25" s="20"/>
      <c r="BQ25" s="24">
        <v>0.86857</v>
      </c>
      <c r="BR25" s="24">
        <v>0.84286</v>
      </c>
      <c r="BS25" s="39"/>
      <c r="BT25" s="39"/>
      <c r="BV25" s="39"/>
      <c r="BW25" s="39"/>
      <c r="BX25" s="39"/>
      <c r="BY25" s="39"/>
      <c r="BZ25" s="39"/>
      <c r="CA25" s="39"/>
      <c r="CC25" s="21">
        <v>0.84</v>
      </c>
    </row>
    <row r="26" spans="1:123">
      <c r="A26" s="1">
        <v>13</v>
      </c>
      <c r="B26" s="1" t="s">
        <v>150</v>
      </c>
      <c r="C26" s="1" t="s">
        <v>151</v>
      </c>
      <c r="D26" s="1">
        <f>COUNT(H26:DS26)</f>
        <v>54</v>
      </c>
      <c r="E26" s="2">
        <f>AVERAGE(H26:DS26)</f>
        <v>0.824433400762475</v>
      </c>
      <c r="F26" s="2">
        <f>MAX(H26:DS26)</f>
        <v>0.95524</v>
      </c>
      <c r="G26" s="38">
        <f>STDEV(H26:DS26)</f>
        <v>0.114515955055936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S26" s="39"/>
      <c r="T26" s="39"/>
      <c r="U26" s="39"/>
      <c r="V26" s="39"/>
      <c r="W26" s="39"/>
      <c r="X26" s="39"/>
      <c r="Y26" s="39"/>
      <c r="Z26" s="39"/>
      <c r="AB26" s="20">
        <v>0.77364</v>
      </c>
      <c r="AC26" s="20"/>
      <c r="AD26" s="24">
        <v>0.68095</v>
      </c>
      <c r="AE26" s="22"/>
      <c r="AF26" s="22"/>
      <c r="AG26" s="22"/>
      <c r="AH26" s="20"/>
      <c r="AI26" s="20"/>
      <c r="AJ26" s="43"/>
      <c r="AK26" s="20">
        <v>0.76286</v>
      </c>
      <c r="AL26" s="20"/>
      <c r="AM26" s="20">
        <v>0.74667</v>
      </c>
      <c r="AN26" s="20">
        <v>0.83048</v>
      </c>
      <c r="AO26" s="20">
        <v>0.6981</v>
      </c>
      <c r="AP26" s="20">
        <v>0.81389</v>
      </c>
      <c r="AQ26" s="20">
        <v>0.67048</v>
      </c>
      <c r="AR26" s="39"/>
      <c r="AS26" s="39"/>
      <c r="AU26" s="20">
        <v>0.78952380952381</v>
      </c>
      <c r="AV26" s="20"/>
      <c r="AW26" s="20">
        <v>0.78</v>
      </c>
      <c r="AX26" s="39"/>
      <c r="AY26" s="39"/>
      <c r="AZ26" s="39"/>
      <c r="BA26" s="39"/>
      <c r="BB26" s="39"/>
      <c r="BC26" s="30"/>
      <c r="BD26" s="20">
        <v>0.81048</v>
      </c>
      <c r="BE26" s="20"/>
      <c r="BF26" s="20">
        <v>0.84286</v>
      </c>
      <c r="BG26" s="20">
        <v>0.513</v>
      </c>
      <c r="BH26" s="20">
        <v>0.84</v>
      </c>
      <c r="BI26" s="39"/>
      <c r="BJ26" s="39"/>
      <c r="BK26" s="39"/>
      <c r="BM26" s="20">
        <v>0.857</v>
      </c>
      <c r="BN26" s="20"/>
      <c r="BO26" s="20">
        <v>0.86095</v>
      </c>
      <c r="BP26" s="20">
        <v>0.84857</v>
      </c>
      <c r="BQ26" s="20"/>
      <c r="BR26" s="24">
        <v>0.92095</v>
      </c>
      <c r="BS26" s="20">
        <v>0.897222222222222</v>
      </c>
      <c r="BT26" s="39"/>
      <c r="BV26" s="20">
        <v>0.80381</v>
      </c>
      <c r="BW26" s="20"/>
      <c r="BX26" s="22">
        <v>0.820952380952381</v>
      </c>
      <c r="BY26" s="22">
        <v>0.884761904761905</v>
      </c>
      <c r="BZ26" s="22">
        <v>0.6</v>
      </c>
      <c r="CA26" s="23">
        <v>0.91944</v>
      </c>
      <c r="CB26" s="41">
        <v>0.88545</v>
      </c>
      <c r="CC26" s="21">
        <v>0.9</v>
      </c>
      <c r="CD26" s="20"/>
      <c r="CE26" s="21">
        <v>0.86476</v>
      </c>
      <c r="CF26" s="21">
        <v>0.95524</v>
      </c>
      <c r="CG26" s="21">
        <v>0.91714</v>
      </c>
      <c r="CH26" s="20">
        <v>0.89333</v>
      </c>
      <c r="CI26" s="21">
        <v>0.91944</v>
      </c>
      <c r="CJ26" s="21">
        <v>0.89537</v>
      </c>
      <c r="CK26" s="21"/>
      <c r="CL26" s="43">
        <v>0.90556</v>
      </c>
      <c r="CM26" s="20">
        <v>0.8419</v>
      </c>
      <c r="CN26" s="20"/>
      <c r="CO26" s="20">
        <v>0.86667</v>
      </c>
      <c r="CP26" s="20">
        <v>0.92476</v>
      </c>
      <c r="CQ26" s="20">
        <v>0.31714</v>
      </c>
      <c r="CR26" s="20">
        <v>0.81667</v>
      </c>
      <c r="CT26" s="17">
        <v>0.76095</v>
      </c>
      <c r="CZ26" s="17"/>
      <c r="DA26" s="17">
        <v>0.91619</v>
      </c>
      <c r="DB26" s="17">
        <v>0.847619047619048</v>
      </c>
      <c r="DC26" s="17">
        <v>0.891428571428571</v>
      </c>
      <c r="DD26" s="17">
        <v>0.921904761904762</v>
      </c>
      <c r="DE26" s="17">
        <v>0.951851851851852</v>
      </c>
      <c r="DF26" s="17">
        <v>0.915909090909091</v>
      </c>
      <c r="DG26" s="44">
        <v>0.88</v>
      </c>
      <c r="DH26" s="3"/>
      <c r="DI26" s="10">
        <v>0.79619</v>
      </c>
      <c r="DJ26" s="10">
        <v>0.90667</v>
      </c>
      <c r="DK26" s="10">
        <v>0.91333</v>
      </c>
      <c r="DL26" s="49">
        <v>0.90185</v>
      </c>
      <c r="DM26" s="6">
        <v>0.6619</v>
      </c>
      <c r="DN26" s="1"/>
      <c r="DO26" s="1"/>
      <c r="DP26" s="6">
        <v>0.766</v>
      </c>
      <c r="DQ26" s="1"/>
      <c r="DR26" s="6">
        <v>0.84074</v>
      </c>
      <c r="DS26" s="46">
        <v>0.77685</v>
      </c>
    </row>
    <row r="27" spans="1:123">
      <c r="C27" s="1" t="s">
        <v>152</v>
      </c>
      <c r="D27" s="1">
        <f>COUNT(H27:DS27)</f>
        <v>15</v>
      </c>
      <c r="E27" s="2">
        <f>AVERAGE(H27:DS27)</f>
        <v>0.823402063492064</v>
      </c>
      <c r="F27" s="2">
        <f>MAX(H27:DS27)</f>
        <v>0.90667</v>
      </c>
      <c r="G27" s="38">
        <f>STDEV(H27:DS27)</f>
        <v>0.0475669521766972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S27" s="39"/>
      <c r="T27" s="39"/>
      <c r="U27" s="39"/>
      <c r="V27" s="39"/>
      <c r="W27" s="39"/>
      <c r="X27" s="39"/>
      <c r="Y27" s="39"/>
      <c r="Z27" s="39"/>
      <c r="AA27" s="30"/>
      <c r="AB27" s="39"/>
      <c r="AC27" s="39"/>
      <c r="AD27" s="39"/>
      <c r="AE27" s="39"/>
      <c r="AF27" s="39"/>
      <c r="AG27" s="39"/>
      <c r="AH27" s="39"/>
      <c r="AI27" s="39"/>
      <c r="AK27" s="20">
        <v>0.79714</v>
      </c>
      <c r="AL27" s="20"/>
      <c r="AM27" s="20">
        <v>0.8181</v>
      </c>
      <c r="AN27" s="20">
        <v>0.72095</v>
      </c>
      <c r="AO27" s="20">
        <v>0.87429</v>
      </c>
      <c r="AP27" s="20">
        <v>0.80833</v>
      </c>
      <c r="AQ27" s="20">
        <v>0.90667</v>
      </c>
      <c r="AR27" s="20">
        <v>0.83905</v>
      </c>
      <c r="AS27" s="20">
        <v>0.76667</v>
      </c>
      <c r="AT27" s="43"/>
      <c r="AU27" s="20">
        <v>0.792380952380952</v>
      </c>
      <c r="AV27" s="20"/>
      <c r="AW27" s="20">
        <v>0.83905</v>
      </c>
      <c r="AX27" s="20">
        <v>0.84095</v>
      </c>
      <c r="AY27" s="20">
        <v>0.81619</v>
      </c>
      <c r="AZ27" s="20">
        <v>0.89722</v>
      </c>
      <c r="BA27" s="20">
        <v>0.80833</v>
      </c>
      <c r="BB27" s="39"/>
      <c r="BD27" s="20">
        <v>0.82571</v>
      </c>
      <c r="BE27" s="39"/>
      <c r="BF27" s="39"/>
      <c r="BG27" s="39"/>
      <c r="BH27" s="39"/>
      <c r="BI27" s="39"/>
      <c r="BJ27" s="39"/>
      <c r="BK27" s="39"/>
      <c r="BM27" s="39"/>
      <c r="BN27" s="39"/>
      <c r="BO27" s="39"/>
      <c r="BP27" s="39"/>
      <c r="BQ27" s="39"/>
      <c r="BR27" s="39"/>
      <c r="BS27" s="39"/>
      <c r="BT27" s="39"/>
      <c r="BV27" s="39"/>
      <c r="BW27" s="39"/>
      <c r="BX27" s="39"/>
      <c r="BY27" s="39"/>
      <c r="BZ27" s="39"/>
    </row>
    <row r="28" spans="1:123">
      <c r="C28" s="1" t="s">
        <v>153</v>
      </c>
      <c r="D28" s="1">
        <f>COUNT(H28:DS28)</f>
        <v>10</v>
      </c>
      <c r="E28" s="2">
        <f>AVERAGE(H28:DS28)</f>
        <v>0.822355</v>
      </c>
      <c r="F28" s="2">
        <f>MAX(H28:DS28)</f>
        <v>0.86476</v>
      </c>
      <c r="G28" s="38">
        <f>STDEV(H28:DS28)</f>
        <v>0.0409689449461418</v>
      </c>
      <c r="H28" s="20"/>
      <c r="I28" s="20">
        <v>0.79524</v>
      </c>
      <c r="J28" s="22">
        <v>0.75524</v>
      </c>
      <c r="K28" s="22">
        <v>0.753</v>
      </c>
      <c r="L28" s="22">
        <v>0.838</v>
      </c>
      <c r="M28" s="22">
        <v>0.84381</v>
      </c>
      <c r="N28" s="20"/>
      <c r="O28" s="20"/>
      <c r="P28" s="20"/>
      <c r="Q28" s="20"/>
      <c r="R28" s="43"/>
      <c r="S28" s="20"/>
      <c r="T28" s="20">
        <v>0.85619</v>
      </c>
      <c r="U28" s="24">
        <v>0.85714</v>
      </c>
      <c r="V28" s="24">
        <v>0.82381</v>
      </c>
      <c r="W28" s="24">
        <v>0.86476</v>
      </c>
      <c r="X28" s="20"/>
      <c r="Y28" s="39"/>
      <c r="Z28" s="39"/>
      <c r="AB28" s="20">
        <v>0.83636</v>
      </c>
      <c r="AC28" s="39"/>
      <c r="AD28" s="39"/>
      <c r="AE28" s="39"/>
      <c r="AF28" s="39"/>
      <c r="AG28" s="39"/>
      <c r="AH28" s="39"/>
      <c r="AI28" s="39"/>
      <c r="AK28" s="39"/>
      <c r="AL28" s="39"/>
      <c r="AM28" s="39"/>
      <c r="AN28" s="39"/>
      <c r="AO28" s="39"/>
      <c r="AP28" s="39"/>
      <c r="AQ28" s="39"/>
      <c r="AR28" s="39"/>
      <c r="AS28" s="39"/>
      <c r="AU28" s="39"/>
      <c r="AV28" s="39"/>
      <c r="AW28" s="39"/>
      <c r="AX28" s="39"/>
      <c r="AY28" s="39"/>
      <c r="AZ28" s="39"/>
      <c r="BA28" s="39"/>
      <c r="BB28" s="39"/>
      <c r="BD28" s="39"/>
      <c r="BE28" s="39"/>
      <c r="BF28" s="39"/>
      <c r="BG28" s="39"/>
      <c r="BH28" s="39"/>
      <c r="BI28" s="39"/>
      <c r="BJ28" s="39"/>
      <c r="BK28" s="39"/>
      <c r="BM28" s="39"/>
      <c r="BN28" s="39"/>
      <c r="BO28" s="39"/>
      <c r="BP28" s="39"/>
      <c r="BQ28" s="39"/>
      <c r="BR28" s="39"/>
      <c r="BS28" s="39"/>
      <c r="BT28" s="39"/>
      <c r="BV28" s="39"/>
      <c r="BW28" s="39"/>
      <c r="BX28" s="39"/>
      <c r="BY28" s="39"/>
      <c r="BZ28" s="39"/>
    </row>
    <row r="29" spans="1:123">
      <c r="C29" s="1" t="s">
        <v>154</v>
      </c>
      <c r="D29" s="1">
        <f>COUNT(H29:DS29)</f>
        <v>5</v>
      </c>
      <c r="E29" s="2">
        <f>AVERAGE(H29:DS29)</f>
        <v>0.813178</v>
      </c>
      <c r="F29" s="2">
        <f>MAX(H29:DS29)</f>
        <v>0.841</v>
      </c>
      <c r="G29" s="38">
        <f>STDEV(H29:DS29)</f>
        <v>0.0351365261515705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S29" s="39"/>
      <c r="T29" s="39"/>
      <c r="U29" s="39"/>
      <c r="V29" s="39"/>
      <c r="W29" s="39"/>
      <c r="X29" s="39"/>
      <c r="Y29" s="39"/>
      <c r="Z29" s="39"/>
      <c r="AA29" s="30"/>
      <c r="AB29" s="39"/>
      <c r="AC29" s="39"/>
      <c r="AD29" s="39"/>
      <c r="AE29" s="39"/>
      <c r="AF29" s="39"/>
      <c r="AG29" s="39"/>
      <c r="AH29" s="39"/>
      <c r="AI29" s="39"/>
      <c r="AK29" s="39"/>
      <c r="AL29" s="39"/>
      <c r="AM29" s="39"/>
      <c r="AN29" s="39"/>
      <c r="AO29" s="39"/>
      <c r="AP29" s="39"/>
      <c r="AQ29" s="39"/>
      <c r="AR29" s="39"/>
      <c r="AS29" s="39"/>
      <c r="AU29" s="39"/>
      <c r="AV29" s="39"/>
      <c r="AW29" s="39"/>
      <c r="AX29" s="39"/>
      <c r="AY29" s="39"/>
      <c r="AZ29" s="39"/>
      <c r="BA29" s="39"/>
      <c r="BB29" s="39"/>
      <c r="BD29" s="20">
        <v>0.83524</v>
      </c>
      <c r="BE29" s="20"/>
      <c r="BF29" s="20">
        <v>0.76095</v>
      </c>
      <c r="BG29" s="20">
        <v>0.841</v>
      </c>
      <c r="BH29" s="22"/>
      <c r="BI29" s="20">
        <v>0.83611</v>
      </c>
      <c r="BJ29" s="20">
        <v>0.79259</v>
      </c>
      <c r="BK29" s="20"/>
      <c r="BL29" s="43"/>
      <c r="BM29" s="39"/>
      <c r="BN29" s="39"/>
      <c r="BO29" s="39"/>
      <c r="BP29" s="39"/>
      <c r="BQ29" s="39"/>
      <c r="BR29" s="39"/>
      <c r="BS29" s="39"/>
      <c r="BT29" s="39"/>
      <c r="BV29" s="39"/>
      <c r="BW29" s="39"/>
      <c r="BX29" s="39"/>
      <c r="BY29" s="39"/>
      <c r="BZ29" s="39"/>
    </row>
    <row r="30" spans="1:123">
      <c r="A30" s="1">
        <v>158</v>
      </c>
      <c r="B30" s="1" t="s">
        <v>155</v>
      </c>
      <c r="C30" s="1" t="s">
        <v>155</v>
      </c>
      <c r="D30" s="1">
        <f>COUNT(H30:DS30)</f>
        <v>20</v>
      </c>
      <c r="E30" s="2">
        <f>AVERAGE(H30:DS30)</f>
        <v>0.813024034391534</v>
      </c>
      <c r="F30" s="2">
        <f>MAX(H30:DS30)</f>
        <v>0.897142857142857</v>
      </c>
      <c r="G30" s="38">
        <f>STDEV(H30:DS30)</f>
        <v>0.0529306745203742</v>
      </c>
      <c r="H30" s="39"/>
      <c r="BZ30" s="5"/>
      <c r="CA30" s="3"/>
      <c r="CB30" s="37"/>
      <c r="CC30" s="5"/>
      <c r="CD30" s="20">
        <v>0.71</v>
      </c>
      <c r="CE30" s="21">
        <v>0.88762</v>
      </c>
      <c r="CF30" s="21">
        <v>0.80571</v>
      </c>
      <c r="CG30" s="21">
        <v>0.81333</v>
      </c>
      <c r="CH30" s="19"/>
      <c r="CI30" s="21"/>
      <c r="CJ30" s="21">
        <v>0.76481</v>
      </c>
      <c r="CK30" s="21">
        <v>0.81204</v>
      </c>
      <c r="CL30" s="47"/>
      <c r="CM30" s="20">
        <v>0.82381</v>
      </c>
      <c r="CN30" s="20"/>
      <c r="CO30" s="20">
        <v>0.8619</v>
      </c>
      <c r="CP30" s="20">
        <v>0.82762</v>
      </c>
      <c r="CQ30" s="20">
        <v>0.83714</v>
      </c>
      <c r="CZ30" s="17"/>
      <c r="DA30" s="17">
        <v>0.78476</v>
      </c>
      <c r="DB30" s="17">
        <v>0.851428571428572</v>
      </c>
      <c r="DC30" s="17">
        <v>0.897142857142857</v>
      </c>
      <c r="DD30" s="17"/>
      <c r="DE30" s="17">
        <v>0.809259259259259</v>
      </c>
      <c r="DF30" s="17"/>
      <c r="DG30" s="44">
        <v>0.80095</v>
      </c>
      <c r="DH30" s="3"/>
      <c r="DI30" s="10">
        <v>0.86762</v>
      </c>
      <c r="DJ30" s="3"/>
      <c r="DK30" s="10">
        <v>0.86095</v>
      </c>
      <c r="DM30" s="6">
        <v>0.7981</v>
      </c>
      <c r="DN30" s="1"/>
      <c r="DO30" s="1"/>
      <c r="DP30" s="1"/>
      <c r="DQ30" s="6">
        <v>0.73333</v>
      </c>
      <c r="DR30" s="6">
        <v>0.71296</v>
      </c>
    </row>
    <row r="31" spans="1:123">
      <c r="C31" s="1" t="s">
        <v>156</v>
      </c>
      <c r="D31" s="1">
        <f>COUNT(H31:DS31)</f>
        <v>8</v>
      </c>
      <c r="E31" s="2">
        <f>AVERAGE(H31:DS31)</f>
        <v>0.81114</v>
      </c>
      <c r="F31" s="2">
        <f>MAX(H31:DS31)</f>
        <v>0.8581</v>
      </c>
      <c r="G31" s="38">
        <f>STDEV(H31:DS31)</f>
        <v>0.0499781066353773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S31" s="39"/>
      <c r="T31" s="39"/>
      <c r="U31" s="39"/>
      <c r="V31" s="39"/>
      <c r="W31" s="39"/>
      <c r="X31" s="39"/>
      <c r="Y31" s="39"/>
      <c r="Z31" s="39"/>
      <c r="AB31" s="39"/>
      <c r="AC31" s="39"/>
      <c r="AD31" s="39"/>
      <c r="AE31" s="39"/>
      <c r="AF31" s="39"/>
      <c r="AG31" s="39"/>
      <c r="AH31" s="39"/>
      <c r="AI31" s="39"/>
      <c r="AK31" s="20"/>
      <c r="AL31" s="20">
        <v>0.81019</v>
      </c>
      <c r="AM31" s="20">
        <v>0.81619</v>
      </c>
      <c r="AN31" s="20">
        <v>0.69714</v>
      </c>
      <c r="AO31" s="20">
        <v>0.81333</v>
      </c>
      <c r="AP31" s="20">
        <v>0.82222</v>
      </c>
      <c r="AQ31" s="20">
        <v>0.85714</v>
      </c>
      <c r="AR31" s="20">
        <v>0.8581</v>
      </c>
      <c r="AS31" s="20">
        <v>0.81481</v>
      </c>
      <c r="AT31" s="43"/>
      <c r="AU31" s="39"/>
      <c r="AV31" s="39"/>
      <c r="AW31" s="39"/>
      <c r="AX31" s="39"/>
      <c r="AY31" s="39"/>
      <c r="AZ31" s="39"/>
      <c r="BA31" s="39"/>
      <c r="BB31" s="39"/>
      <c r="BD31" s="39"/>
      <c r="BE31" s="39"/>
      <c r="BF31" s="39"/>
      <c r="BG31" s="39"/>
      <c r="BH31" s="39"/>
      <c r="BI31" s="39"/>
      <c r="BJ31" s="39"/>
      <c r="BK31" s="39"/>
      <c r="BL31" s="30"/>
      <c r="BM31" s="39"/>
      <c r="BN31" s="39"/>
      <c r="BO31" s="39"/>
      <c r="BP31" s="39"/>
      <c r="BQ31" s="39"/>
      <c r="BR31" s="39"/>
      <c r="BS31" s="39"/>
      <c r="BT31" s="39"/>
      <c r="BV31" s="39"/>
      <c r="BW31" s="39"/>
      <c r="BX31" s="39"/>
      <c r="BY31" s="39"/>
      <c r="BZ31" s="39"/>
    </row>
    <row r="32" spans="1:123">
      <c r="A32" s="1">
        <v>124</v>
      </c>
      <c r="B32" s="1" t="s">
        <v>157</v>
      </c>
      <c r="C32" s="1" t="s">
        <v>158</v>
      </c>
      <c r="D32" s="1">
        <f>COUNT(H32:DS32)</f>
        <v>17</v>
      </c>
      <c r="E32" s="2">
        <f>AVERAGE(H32:DS32)</f>
        <v>0.808666078431373</v>
      </c>
      <c r="F32" s="2">
        <f>MAX(H32:DS32)</f>
        <v>0.903</v>
      </c>
      <c r="G32" s="38">
        <f>STDEV(H32:DS32)</f>
        <v>0.0658871517174472</v>
      </c>
      <c r="H32" s="39"/>
      <c r="I32" s="39"/>
      <c r="J32" s="39"/>
      <c r="K32" s="39"/>
      <c r="L32" s="39"/>
      <c r="M32" s="39"/>
      <c r="N32" s="39"/>
      <c r="O32" s="39"/>
      <c r="P32" s="39"/>
      <c r="Q32" s="39"/>
      <c r="S32" s="39"/>
      <c r="T32" s="39"/>
      <c r="U32" s="39"/>
      <c r="V32" s="39"/>
      <c r="W32" s="39"/>
      <c r="X32" s="39"/>
      <c r="Y32" s="39"/>
      <c r="Z32" s="39"/>
      <c r="AA32" s="30"/>
      <c r="AB32" s="20"/>
      <c r="AC32" s="20">
        <v>0.79</v>
      </c>
      <c r="AD32" s="24">
        <v>0.78381</v>
      </c>
      <c r="AE32" s="24">
        <v>0.876</v>
      </c>
      <c r="AF32" s="24">
        <v>0.71524</v>
      </c>
      <c r="AG32" s="24">
        <v>0.81</v>
      </c>
      <c r="AH32" s="24">
        <v>0.899</v>
      </c>
      <c r="AI32" s="24">
        <v>0.876</v>
      </c>
      <c r="AJ32" s="43"/>
      <c r="AK32" s="39"/>
      <c r="AL32" s="20">
        <v>0.74722</v>
      </c>
      <c r="AM32" s="20">
        <v>0.69143</v>
      </c>
      <c r="AN32" s="20">
        <v>0.71905</v>
      </c>
      <c r="AO32" s="20">
        <v>0.76</v>
      </c>
      <c r="AP32" s="39"/>
      <c r="AQ32" s="39"/>
      <c r="AR32" s="39"/>
      <c r="AS32" s="39"/>
      <c r="AU32" s="20">
        <v>0.853333333333333</v>
      </c>
      <c r="AV32" s="20"/>
      <c r="AW32" s="20">
        <v>0.79524</v>
      </c>
      <c r="AX32" s="20">
        <v>0.84381</v>
      </c>
      <c r="AY32" s="20">
        <v>0.83619</v>
      </c>
      <c r="AZ32" s="39"/>
      <c r="BA32" s="39"/>
      <c r="BB32" s="39"/>
      <c r="BD32" s="39"/>
      <c r="BE32" s="39"/>
      <c r="BF32" s="39"/>
      <c r="BG32" s="39"/>
      <c r="BH32" s="39"/>
      <c r="BI32" s="39"/>
      <c r="BJ32" s="39"/>
      <c r="BK32" s="39"/>
      <c r="BM32" s="20">
        <v>0.848</v>
      </c>
      <c r="BN32" s="39"/>
      <c r="BO32" s="39"/>
      <c r="BP32" s="39"/>
      <c r="BQ32" s="39"/>
      <c r="BR32" s="39"/>
      <c r="BS32" s="39"/>
      <c r="BV32" s="39"/>
      <c r="BW32" s="39"/>
      <c r="BX32" s="39"/>
      <c r="BY32" s="39"/>
      <c r="BZ32" s="39"/>
      <c r="CC32" s="21">
        <v>0.903</v>
      </c>
    </row>
    <row r="33" spans="1:123">
      <c r="C33" s="1" t="s">
        <v>159</v>
      </c>
      <c r="D33" s="1">
        <f>COUNT(H33:DS33)</f>
        <v>1</v>
      </c>
      <c r="E33" s="2">
        <f>AVERAGE(H33:DS33)</f>
        <v>0.805</v>
      </c>
      <c r="F33" s="2">
        <f>MAX(H33:DS33)</f>
        <v>0.805</v>
      </c>
      <c r="G33" s="38" t="e">
        <f>STDEV(H33:DS33)</f>
        <v>#DIV/0!</v>
      </c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0"/>
      <c r="S33" s="39"/>
      <c r="T33" s="39"/>
      <c r="U33" s="39"/>
      <c r="V33" s="39"/>
      <c r="W33" s="39"/>
      <c r="X33" s="39"/>
      <c r="Y33" s="39"/>
      <c r="Z33" s="39"/>
      <c r="AB33" s="20"/>
      <c r="AC33" s="20">
        <v>0.805</v>
      </c>
      <c r="AD33" s="20"/>
      <c r="AE33" s="20"/>
      <c r="AF33" s="20"/>
      <c r="AG33" s="20"/>
      <c r="AH33" s="20"/>
      <c r="AI33" s="20"/>
      <c r="AJ33" s="43"/>
      <c r="AK33" s="39"/>
      <c r="AL33" s="39"/>
      <c r="AM33" s="39"/>
      <c r="AN33" s="39"/>
      <c r="AO33" s="39"/>
      <c r="AP33" s="39"/>
      <c r="AQ33" s="39"/>
      <c r="AR33" s="39"/>
      <c r="AS33" s="39"/>
      <c r="AU33" s="39"/>
      <c r="AV33" s="39"/>
      <c r="AW33" s="39"/>
      <c r="AX33" s="39"/>
      <c r="AY33" s="39"/>
      <c r="AZ33" s="39"/>
      <c r="BA33" s="39"/>
      <c r="BB33" s="39"/>
      <c r="BD33" s="39"/>
      <c r="BE33" s="39"/>
      <c r="BF33" s="39"/>
      <c r="BG33" s="39"/>
      <c r="BH33" s="39"/>
      <c r="BI33" s="39"/>
      <c r="BJ33" s="39"/>
      <c r="BK33" s="39"/>
      <c r="BM33" s="39"/>
      <c r="BN33" s="39"/>
      <c r="BO33" s="39"/>
      <c r="BP33" s="39"/>
      <c r="BQ33" s="39"/>
      <c r="BR33" s="39"/>
      <c r="BS33" s="39"/>
      <c r="BT33" s="39"/>
      <c r="BV33" s="39"/>
      <c r="BW33" s="39"/>
      <c r="BX33" s="39"/>
      <c r="BY33" s="39"/>
      <c r="BZ33" s="39"/>
      <c r="CA33" s="39"/>
    </row>
    <row r="34" spans="1:123">
      <c r="A34" s="1">
        <v>18</v>
      </c>
      <c r="B34" s="1" t="s">
        <v>160</v>
      </c>
      <c r="C34" s="1" t="s">
        <v>161</v>
      </c>
      <c r="D34" s="1">
        <f>COUNT(H34:DS34)</f>
        <v>31</v>
      </c>
      <c r="E34" s="2">
        <f>AVERAGE(H34:DS34)</f>
        <v>0.799288153268476</v>
      </c>
      <c r="F34" s="2">
        <f>MAX(H34:DS34)</f>
        <v>0.90833</v>
      </c>
      <c r="G34" s="38">
        <f>STDEV(H34:DS34)</f>
        <v>0.108027457663543</v>
      </c>
      <c r="H34" s="39"/>
      <c r="I34" s="39"/>
      <c r="J34" s="39"/>
      <c r="K34" s="39"/>
      <c r="L34" s="39"/>
      <c r="M34" s="39"/>
      <c r="N34" s="39"/>
      <c r="O34" s="39"/>
      <c r="P34" s="39"/>
      <c r="Q34" s="39"/>
      <c r="S34" s="20">
        <v>0.78667</v>
      </c>
      <c r="T34" s="20"/>
      <c r="U34" s="22"/>
      <c r="V34" s="22"/>
      <c r="W34" s="22"/>
      <c r="X34" s="22"/>
      <c r="Y34" s="20"/>
      <c r="Z34" s="20"/>
      <c r="AA34" s="43"/>
      <c r="AB34" s="20">
        <v>0.73091</v>
      </c>
      <c r="AC34" s="20"/>
      <c r="AD34" s="24">
        <v>0.75524</v>
      </c>
      <c r="AE34" s="24">
        <v>0.737</v>
      </c>
      <c r="AF34" s="24">
        <v>0.79143</v>
      </c>
      <c r="AG34" s="39"/>
      <c r="AH34" s="39"/>
      <c r="AI34" s="39"/>
      <c r="AK34" s="20">
        <v>0.8219</v>
      </c>
      <c r="AL34" s="20"/>
      <c r="AM34" s="20">
        <v>0.48381</v>
      </c>
      <c r="AN34" s="20">
        <v>0.74</v>
      </c>
      <c r="AO34" s="20">
        <v>0.62</v>
      </c>
      <c r="AP34" s="39"/>
      <c r="AQ34" s="39"/>
      <c r="AR34" s="39"/>
      <c r="AS34" s="39"/>
      <c r="AU34" s="20">
        <v>0.491428571428571</v>
      </c>
      <c r="AV34" s="20">
        <v>0.85</v>
      </c>
      <c r="AW34" s="20">
        <v>0.85048</v>
      </c>
      <c r="AX34" s="20">
        <v>0.88571</v>
      </c>
      <c r="AY34" s="20">
        <v>0.87333</v>
      </c>
      <c r="AZ34" s="20">
        <v>0.90833</v>
      </c>
      <c r="BA34" s="20">
        <v>0.89722</v>
      </c>
      <c r="BB34" s="20">
        <v>0.86571</v>
      </c>
      <c r="BC34" s="30"/>
      <c r="BD34" s="20">
        <v>0.8619</v>
      </c>
      <c r="BE34" s="20"/>
      <c r="BF34" s="20">
        <v>0.86952</v>
      </c>
      <c r="BG34" s="20">
        <v>0.9</v>
      </c>
      <c r="BH34" s="20">
        <v>0.791</v>
      </c>
      <c r="BI34" s="20">
        <v>0.87037</v>
      </c>
      <c r="BJ34" s="20">
        <v>0.90741</v>
      </c>
      <c r="BK34" s="20">
        <v>0.87315</v>
      </c>
      <c r="BL34" s="43">
        <v>0.853703703703704</v>
      </c>
      <c r="BM34" s="20">
        <v>0.833</v>
      </c>
      <c r="BN34" s="39"/>
      <c r="BO34" s="39"/>
      <c r="BP34" s="39"/>
      <c r="BQ34" s="39"/>
      <c r="BR34" s="39"/>
      <c r="BS34" s="39"/>
      <c r="BT34" s="39"/>
      <c r="BV34" s="39"/>
      <c r="BW34" s="20">
        <v>0.77048</v>
      </c>
      <c r="BX34" s="22">
        <v>0.825714285714286</v>
      </c>
      <c r="BY34" s="22">
        <v>0.875238095238095</v>
      </c>
      <c r="BZ34" s="22">
        <v>0.695238095238095</v>
      </c>
      <c r="CA34" s="40">
        <v>0.76204</v>
      </c>
    </row>
    <row r="35" spans="1:123">
      <c r="A35" s="1">
        <v>54</v>
      </c>
      <c r="B35" s="1" t="s">
        <v>162</v>
      </c>
      <c r="C35" s="1" t="s">
        <v>163</v>
      </c>
      <c r="D35" s="1">
        <f>COUNT(H35:DS35)</f>
        <v>44</v>
      </c>
      <c r="E35" s="2">
        <f>AVERAGE(H35:DS35)</f>
        <v>0.793241878306878</v>
      </c>
      <c r="F35" s="2">
        <f>MAX(H35:DS35)</f>
        <v>0.95856</v>
      </c>
      <c r="G35" s="38">
        <f>STDEV(H35:DS35)</f>
        <v>0.201181163076038</v>
      </c>
      <c r="H35" s="20"/>
      <c r="I35" s="20">
        <v>0.72571</v>
      </c>
      <c r="J35" s="20"/>
      <c r="K35" s="20"/>
      <c r="L35" s="20"/>
      <c r="M35" s="20"/>
      <c r="N35" s="20"/>
      <c r="O35" s="20"/>
      <c r="P35" s="20"/>
      <c r="Q35" s="20"/>
      <c r="R35" s="43"/>
      <c r="S35" s="20">
        <v>0.70762</v>
      </c>
      <c r="T35" s="20">
        <v>0.8</v>
      </c>
      <c r="U35" s="24">
        <v>0.78095</v>
      </c>
      <c r="V35" s="24">
        <v>0.78571</v>
      </c>
      <c r="W35" s="24">
        <v>0.86</v>
      </c>
      <c r="X35" s="39"/>
      <c r="Y35" s="39"/>
      <c r="Z35" s="39"/>
      <c r="AB35" s="20">
        <v>0.85818</v>
      </c>
      <c r="AC35" s="20"/>
      <c r="AD35" s="24">
        <v>0.82</v>
      </c>
      <c r="AE35" s="24">
        <v>0.853</v>
      </c>
      <c r="AF35" s="24">
        <v>0.78</v>
      </c>
      <c r="AG35" s="24">
        <v>0.825</v>
      </c>
      <c r="AH35" s="24">
        <v>0.825</v>
      </c>
      <c r="AI35" s="24">
        <v>0.86</v>
      </c>
      <c r="AK35" s="20">
        <v>0.90667</v>
      </c>
      <c r="AL35" s="20"/>
      <c r="AM35" s="20">
        <v>0.88095</v>
      </c>
      <c r="AN35" s="20">
        <v>0.82095</v>
      </c>
      <c r="AO35" s="20">
        <v>0.88286</v>
      </c>
      <c r="AP35" s="20">
        <v>0.73981</v>
      </c>
      <c r="AQ35" s="20">
        <v>0.84095</v>
      </c>
      <c r="AR35" s="39"/>
      <c r="AS35" s="39"/>
      <c r="AU35" s="39"/>
      <c r="AV35" s="39"/>
      <c r="AW35" s="39"/>
      <c r="AX35" s="39"/>
      <c r="AY35" s="39"/>
      <c r="AZ35" s="39"/>
      <c r="BA35" s="39"/>
      <c r="BB35" s="39"/>
      <c r="BD35" s="20">
        <v>0.86667</v>
      </c>
      <c r="BE35" s="20"/>
      <c r="BF35" s="20">
        <v>0.91524</v>
      </c>
      <c r="BG35" s="20">
        <v>0.9</v>
      </c>
      <c r="BH35" s="20">
        <v>0.509</v>
      </c>
      <c r="BI35" s="20">
        <v>0.88981</v>
      </c>
      <c r="BJ35" s="20">
        <v>0.90093</v>
      </c>
      <c r="BK35" s="20">
        <v>0.87222</v>
      </c>
      <c r="BM35" s="39"/>
      <c r="BN35" s="39"/>
      <c r="BO35" s="39"/>
      <c r="BP35" s="39"/>
      <c r="BQ35" s="39"/>
      <c r="BR35" s="39"/>
      <c r="BS35" s="39"/>
      <c r="BT35" s="39"/>
      <c r="BV35" s="39"/>
      <c r="BW35" s="39"/>
      <c r="BX35" s="39"/>
      <c r="BY35" s="39"/>
      <c r="BZ35" s="39"/>
      <c r="CC35" s="21">
        <v>0</v>
      </c>
      <c r="CD35" s="20">
        <v>0.505</v>
      </c>
      <c r="CM35" s="20">
        <v>0.80381</v>
      </c>
      <c r="CN35" s="20"/>
      <c r="CO35" s="20">
        <v>0.81905</v>
      </c>
      <c r="CP35" s="20">
        <v>0.92667</v>
      </c>
      <c r="CQ35" s="20">
        <v>0.85429</v>
      </c>
      <c r="CR35" s="20">
        <v>0.91944</v>
      </c>
      <c r="CS35" s="43">
        <v>0.9169</v>
      </c>
      <c r="CT35" s="18">
        <v>0.93333</v>
      </c>
      <c r="CU35" s="18"/>
      <c r="CV35" s="18">
        <v>0.94381</v>
      </c>
      <c r="CW35" s="18">
        <v>0.75238</v>
      </c>
      <c r="CX35" s="18"/>
      <c r="CY35" s="50">
        <v>0.95856</v>
      </c>
      <c r="CZ35" s="17"/>
      <c r="DA35" s="17">
        <v>0.86667</v>
      </c>
      <c r="DB35" s="17">
        <v>0.90952380952381</v>
      </c>
      <c r="DC35" s="17">
        <v>0.880952380952381</v>
      </c>
      <c r="DD35" s="17">
        <v>0.614285714285714</v>
      </c>
      <c r="DE35" s="17">
        <v>0.890740740740741</v>
      </c>
      <c r="DF35" s="17"/>
      <c r="DG35" s="44">
        <v>0</v>
      </c>
    </row>
    <row r="36" spans="1:123">
      <c r="A36" s="1">
        <v>68</v>
      </c>
      <c r="B36" s="1" t="s">
        <v>164</v>
      </c>
      <c r="C36" s="1" t="s">
        <v>165</v>
      </c>
      <c r="D36" s="1">
        <f>COUNT(H36:DS36)</f>
        <v>12</v>
      </c>
      <c r="E36" s="2">
        <f>AVERAGE(H36:DS36)</f>
        <v>0.7932225</v>
      </c>
      <c r="F36" s="2">
        <f>MAX(H36:DS36)</f>
        <v>0.863</v>
      </c>
      <c r="G36" s="38">
        <f>STDEV(H36:DS36)</f>
        <v>0.0556290431217037</v>
      </c>
      <c r="H36" s="20">
        <v>0.67143</v>
      </c>
      <c r="I36" s="20"/>
      <c r="J36" s="22">
        <v>0.7581</v>
      </c>
      <c r="K36" s="22">
        <v>0.781</v>
      </c>
      <c r="L36" s="22">
        <v>0.777</v>
      </c>
      <c r="M36" s="22">
        <v>0.74286</v>
      </c>
      <c r="N36" s="20"/>
      <c r="O36" s="20"/>
      <c r="P36" s="20"/>
      <c r="Q36" s="20"/>
      <c r="R36" s="43"/>
      <c r="S36" s="39"/>
      <c r="T36" s="39"/>
      <c r="U36" s="39"/>
      <c r="V36" s="39"/>
      <c r="W36" s="39"/>
      <c r="X36" s="39"/>
      <c r="Y36" s="39"/>
      <c r="Z36" s="39"/>
      <c r="AB36" s="20">
        <v>0.77</v>
      </c>
      <c r="AC36" s="20"/>
      <c r="AD36" s="24">
        <v>0.8219</v>
      </c>
      <c r="AE36" s="24">
        <v>0.863</v>
      </c>
      <c r="AF36" s="24">
        <v>0.81238</v>
      </c>
      <c r="AG36" s="24">
        <v>0.857</v>
      </c>
      <c r="AH36" s="24">
        <v>0.806</v>
      </c>
      <c r="AI36" s="24">
        <v>0.858</v>
      </c>
      <c r="AK36" s="39"/>
      <c r="AL36" s="39"/>
      <c r="AM36" s="39"/>
      <c r="AN36" s="39"/>
      <c r="AO36" s="39"/>
      <c r="AP36" s="39"/>
      <c r="AQ36" s="39"/>
      <c r="AR36" s="39"/>
      <c r="AS36" s="39"/>
      <c r="AU36" s="39"/>
      <c r="AV36" s="39"/>
      <c r="AW36" s="39"/>
      <c r="AX36" s="39"/>
      <c r="AY36" s="39"/>
      <c r="AZ36" s="39"/>
      <c r="BA36" s="39"/>
      <c r="BB36" s="39"/>
      <c r="BD36" s="39"/>
      <c r="BE36" s="39"/>
      <c r="BF36" s="39"/>
      <c r="BG36" s="39"/>
      <c r="BH36" s="39"/>
      <c r="BI36" s="39"/>
      <c r="BJ36" s="39"/>
      <c r="BK36" s="39"/>
      <c r="BM36" s="39"/>
      <c r="BN36" s="39"/>
      <c r="BO36" s="39"/>
      <c r="BP36" s="39"/>
      <c r="BQ36" s="39"/>
      <c r="BR36" s="39"/>
      <c r="BS36" s="39"/>
      <c r="BT36" s="39"/>
      <c r="BV36" s="39"/>
      <c r="BW36" s="39"/>
      <c r="BX36" s="39"/>
      <c r="BY36" s="39"/>
      <c r="BZ36" s="39"/>
    </row>
    <row r="37" spans="1:123">
      <c r="A37" s="1">
        <v>537</v>
      </c>
      <c r="B37" s="4" t="s">
        <v>166</v>
      </c>
      <c r="C37" s="4"/>
      <c r="D37" s="1">
        <f>COUNT(H37:DS37)</f>
        <v>3</v>
      </c>
      <c r="E37" s="2">
        <f>AVERAGE(H37:DS37)</f>
        <v>0.786286666666667</v>
      </c>
      <c r="F37" s="2">
        <f>MAX(H37:DS37)</f>
        <v>0.85238</v>
      </c>
      <c r="G37" s="38">
        <f>STDEV(H37:DS37)</f>
        <v>0.0721837026851168</v>
      </c>
      <c r="DM37" s="6">
        <v>0.85238</v>
      </c>
      <c r="DN37" s="1"/>
      <c r="DO37" s="1"/>
      <c r="DP37" s="1"/>
      <c r="DQ37" s="6">
        <v>0.70926</v>
      </c>
      <c r="DR37" s="6">
        <v>0.79722</v>
      </c>
      <c r="DS37" s="33"/>
    </row>
    <row r="38" spans="1:123">
      <c r="A38" s="1">
        <v>22</v>
      </c>
      <c r="B38" s="1" t="s">
        <v>167</v>
      </c>
      <c r="C38" s="1" t="s">
        <v>167</v>
      </c>
      <c r="D38" s="1">
        <f>COUNT(H38:DS38)</f>
        <v>11</v>
      </c>
      <c r="E38" s="2">
        <f>AVERAGE(H38:DS38)</f>
        <v>0.784870735930736</v>
      </c>
      <c r="F38" s="2">
        <f>MAX(H38:DS38)</f>
        <v>0.92315</v>
      </c>
      <c r="G38" s="38">
        <f>STDEV(H38:DS38)</f>
        <v>0.173146375951116</v>
      </c>
      <c r="H38" s="20">
        <v>0.66952</v>
      </c>
      <c r="I38" s="20"/>
      <c r="J38" s="22">
        <v>0.32857</v>
      </c>
      <c r="K38" s="22">
        <v>0.713</v>
      </c>
      <c r="L38" s="22">
        <v>0.822</v>
      </c>
      <c r="M38" s="22">
        <v>0.76476</v>
      </c>
      <c r="N38" s="20"/>
      <c r="O38" s="20"/>
      <c r="P38" s="20"/>
      <c r="Q38" s="20"/>
      <c r="R38" s="43"/>
      <c r="S38" s="39"/>
      <c r="T38" s="39"/>
      <c r="U38" s="39"/>
      <c r="V38" s="39"/>
      <c r="W38" s="39"/>
      <c r="X38" s="39"/>
      <c r="Y38" s="39"/>
      <c r="Z38" s="39"/>
      <c r="AB38" s="39"/>
      <c r="AC38" s="39"/>
      <c r="AD38" s="39"/>
      <c r="AE38" s="39"/>
      <c r="AF38" s="39"/>
      <c r="AG38" s="39"/>
      <c r="AH38" s="39"/>
      <c r="AI38" s="39"/>
      <c r="AJ38" s="30"/>
      <c r="AK38" s="39"/>
      <c r="AL38" s="39"/>
      <c r="AM38" s="39"/>
      <c r="AN38" s="39"/>
      <c r="AO38" s="39"/>
      <c r="AP38" s="39"/>
      <c r="AQ38" s="39"/>
      <c r="AR38" s="39"/>
      <c r="AS38" s="39"/>
      <c r="AU38" s="20">
        <v>0.915238095238095</v>
      </c>
      <c r="AV38" s="39"/>
      <c r="AW38" s="39"/>
      <c r="AX38" s="39"/>
      <c r="AY38" s="39"/>
      <c r="AZ38" s="39"/>
      <c r="BA38" s="39"/>
      <c r="BB38" s="39"/>
      <c r="BD38" s="39"/>
      <c r="BE38" s="39"/>
      <c r="BF38" s="39"/>
      <c r="BG38" s="39"/>
      <c r="BH38" s="39"/>
      <c r="BI38" s="39"/>
      <c r="BJ38" s="39"/>
      <c r="BK38" s="39"/>
      <c r="BM38" s="20">
        <v>0.904</v>
      </c>
      <c r="BN38" s="39"/>
      <c r="BO38" s="39"/>
      <c r="BP38" s="39"/>
      <c r="BQ38" s="39"/>
      <c r="BR38" s="39"/>
      <c r="BS38" s="39"/>
      <c r="BT38" s="39"/>
      <c r="BV38" s="39"/>
      <c r="BW38" s="39"/>
      <c r="BX38" s="39"/>
      <c r="BY38" s="39"/>
      <c r="BZ38" s="39"/>
      <c r="CA38" s="39"/>
      <c r="DP38" s="6">
        <v>0.885</v>
      </c>
      <c r="DQ38" s="6">
        <v>0.82778</v>
      </c>
      <c r="DR38" s="6">
        <v>0.88056</v>
      </c>
      <c r="DS38" s="46">
        <v>0.92315</v>
      </c>
    </row>
    <row r="39" spans="1:123">
      <c r="C39" s="1" t="s">
        <v>168</v>
      </c>
      <c r="D39" s="1">
        <f>COUNT(H39:DS39)</f>
        <v>1</v>
      </c>
      <c r="E39" s="2">
        <f>AVERAGE(H39:DS39)</f>
        <v>0.78381</v>
      </c>
      <c r="F39" s="2">
        <f>MAX(H39:DS39)</f>
        <v>0.78381</v>
      </c>
      <c r="G39" s="38" t="e">
        <f>STDEV(H39:DS39)</f>
        <v>#DIV/0!</v>
      </c>
      <c r="H39" s="20"/>
      <c r="I39" s="20">
        <v>0.78381</v>
      </c>
      <c r="J39" s="20"/>
      <c r="K39" s="20"/>
      <c r="L39" s="20"/>
      <c r="M39" s="20"/>
      <c r="N39" s="20"/>
      <c r="O39" s="20"/>
      <c r="P39" s="20"/>
      <c r="Q39" s="20"/>
      <c r="R39" s="43"/>
      <c r="S39" s="39"/>
      <c r="T39" s="39"/>
      <c r="U39" s="39"/>
      <c r="V39" s="39"/>
      <c r="W39" s="39"/>
      <c r="X39" s="39"/>
      <c r="Y39" s="39"/>
      <c r="Z39" s="39"/>
      <c r="AB39" s="39"/>
      <c r="AC39" s="39"/>
      <c r="AD39" s="39"/>
      <c r="AE39" s="39"/>
      <c r="AF39" s="39"/>
      <c r="AG39" s="39"/>
      <c r="AH39" s="39"/>
      <c r="AI39" s="39"/>
      <c r="AJ39" s="30"/>
      <c r="AK39" s="39"/>
      <c r="AL39" s="39"/>
      <c r="AM39" s="39"/>
      <c r="AN39" s="39"/>
      <c r="AO39" s="39"/>
      <c r="AP39" s="39"/>
      <c r="AQ39" s="39"/>
      <c r="AR39" s="39"/>
      <c r="AS39" s="39"/>
      <c r="AU39" s="39"/>
      <c r="AV39" s="39"/>
      <c r="AW39" s="39"/>
      <c r="AX39" s="39"/>
      <c r="AY39" s="39"/>
      <c r="AZ39" s="39"/>
      <c r="BA39" s="39"/>
      <c r="BB39" s="39"/>
      <c r="BD39" s="39"/>
      <c r="BE39" s="39"/>
      <c r="BF39" s="39"/>
      <c r="BG39" s="39"/>
      <c r="BH39" s="39"/>
      <c r="BI39" s="39"/>
      <c r="BJ39" s="39"/>
      <c r="BK39" s="39"/>
      <c r="BM39" s="39"/>
      <c r="BN39" s="39"/>
      <c r="BO39" s="39"/>
      <c r="BP39" s="39"/>
      <c r="BQ39" s="39"/>
      <c r="BR39" s="39"/>
      <c r="BS39" s="39"/>
      <c r="BT39" s="39"/>
      <c r="BV39" s="39"/>
      <c r="BW39" s="39"/>
      <c r="BX39" s="39"/>
      <c r="BY39" s="39"/>
      <c r="BZ39" s="39"/>
      <c r="CA39" s="39"/>
    </row>
    <row r="40" spans="1:123">
      <c r="A40" s="1">
        <v>121</v>
      </c>
      <c r="B40" s="1" t="s">
        <v>169</v>
      </c>
      <c r="C40" s="1" t="s">
        <v>169</v>
      </c>
      <c r="D40" s="1">
        <f>COUNT(H40:DS40)</f>
        <v>11</v>
      </c>
      <c r="E40" s="2">
        <f>AVERAGE(H40:DS40)</f>
        <v>0.782833116883117</v>
      </c>
      <c r="F40" s="2">
        <f>MAX(H40:DS40)</f>
        <v>0.865714285714286</v>
      </c>
      <c r="G40" s="38">
        <f>STDEV(H40:DS40)</f>
        <v>0.0915669533246044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0"/>
      <c r="S40" s="20">
        <v>0.55905</v>
      </c>
      <c r="T40" s="20"/>
      <c r="U40" s="20"/>
      <c r="V40" s="20"/>
      <c r="W40" s="20"/>
      <c r="X40" s="20"/>
      <c r="Y40" s="20"/>
      <c r="Z40" s="20"/>
      <c r="AA40" s="43"/>
      <c r="AB40" s="39"/>
      <c r="AC40" s="39"/>
      <c r="AD40" s="39"/>
      <c r="AE40" s="39"/>
      <c r="AF40" s="39"/>
      <c r="AG40" s="39"/>
      <c r="AH40" s="39"/>
      <c r="AI40" s="39"/>
      <c r="AK40" s="20">
        <v>0.75714</v>
      </c>
      <c r="AL40" s="20"/>
      <c r="AM40" s="20">
        <v>0.68952</v>
      </c>
      <c r="AN40" s="20">
        <v>0.76</v>
      </c>
      <c r="AO40" s="20">
        <v>0.78667</v>
      </c>
      <c r="AP40" s="39"/>
      <c r="AQ40" s="39"/>
      <c r="AR40" s="39"/>
      <c r="AS40" s="39"/>
      <c r="AU40" s="20">
        <v>0.865714285714286</v>
      </c>
      <c r="AV40" s="20"/>
      <c r="AW40" s="20">
        <v>0.80857</v>
      </c>
      <c r="AX40" s="20">
        <v>0.84</v>
      </c>
      <c r="AY40" s="20">
        <v>0.83524</v>
      </c>
      <c r="AZ40" s="20">
        <v>0.85648</v>
      </c>
      <c r="BA40" s="20">
        <v>0.85278</v>
      </c>
      <c r="BB40" s="39"/>
      <c r="BD40" s="39"/>
      <c r="BE40" s="39"/>
      <c r="BF40" s="39"/>
      <c r="BG40" s="39"/>
      <c r="BH40" s="39"/>
      <c r="BI40" s="39"/>
      <c r="BJ40" s="39"/>
      <c r="BK40" s="39"/>
      <c r="BM40" s="39"/>
      <c r="BN40" s="39"/>
      <c r="BO40" s="39"/>
      <c r="BP40" s="39"/>
      <c r="BQ40" s="39"/>
      <c r="BR40" s="39"/>
      <c r="BS40" s="39"/>
      <c r="BT40" s="39"/>
      <c r="BV40" s="39"/>
      <c r="BW40" s="39"/>
      <c r="BX40" s="39"/>
      <c r="BY40" s="39"/>
      <c r="BZ40" s="39"/>
      <c r="CA40" s="39"/>
    </row>
    <row r="41" spans="1:123">
      <c r="A41" s="1"/>
      <c r="B41" s="1"/>
      <c r="C41" s="42" t="s">
        <v>170</v>
      </c>
      <c r="D41" s="1">
        <f>COUNT(H41:DS41)</f>
        <v>3</v>
      </c>
      <c r="E41" s="2">
        <f>AVERAGE(H41:DS41)</f>
        <v>0.778733333333333</v>
      </c>
      <c r="F41" s="2">
        <f>MAX(H41:DS41)</f>
        <v>0.81429</v>
      </c>
      <c r="G41" s="38">
        <f>STDEV(H41:DS41)</f>
        <v>0.0313188223490816</v>
      </c>
      <c r="H41" s="39"/>
      <c r="I41" s="39"/>
      <c r="J41" s="39"/>
      <c r="K41" s="39"/>
      <c r="L41" s="39"/>
      <c r="M41" s="39"/>
      <c r="N41" s="39"/>
      <c r="O41" s="39"/>
      <c r="P41" s="39"/>
      <c r="Q41" s="39"/>
      <c r="S41" s="20"/>
      <c r="T41" s="20">
        <v>0.81429</v>
      </c>
      <c r="U41" s="24">
        <v>0.76667</v>
      </c>
      <c r="V41" s="24">
        <v>0.75524</v>
      </c>
      <c r="W41" s="20"/>
      <c r="X41" s="20"/>
      <c r="Y41" s="20"/>
      <c r="Z41" s="20"/>
      <c r="AA41" s="43"/>
      <c r="AB41" s="39"/>
      <c r="AC41" s="39"/>
      <c r="AD41" s="39"/>
      <c r="AE41" s="39"/>
      <c r="AF41" s="39"/>
      <c r="AG41" s="39"/>
      <c r="AH41" s="39"/>
      <c r="AI41" s="39"/>
      <c r="AK41" s="39"/>
      <c r="AL41" s="39"/>
      <c r="AM41" s="39"/>
      <c r="AN41" s="39"/>
      <c r="AO41" s="39"/>
      <c r="AP41" s="39"/>
      <c r="AQ41" s="39"/>
      <c r="AR41" s="39"/>
      <c r="AS41" s="39"/>
      <c r="AU41" s="39"/>
      <c r="AV41" s="39"/>
      <c r="AW41" s="39"/>
      <c r="AX41" s="39"/>
      <c r="AY41" s="39"/>
      <c r="AZ41" s="39"/>
      <c r="BA41" s="39"/>
      <c r="BB41" s="39"/>
      <c r="BD41" s="39"/>
      <c r="BE41" s="39"/>
      <c r="BF41" s="39"/>
      <c r="BG41" s="39"/>
      <c r="BH41" s="39"/>
      <c r="BI41" s="39"/>
      <c r="BJ41" s="39"/>
      <c r="BK41" s="39"/>
      <c r="BM41" s="39"/>
      <c r="BN41" s="39"/>
      <c r="BO41" s="39"/>
      <c r="BP41" s="39"/>
      <c r="BQ41" s="39"/>
      <c r="BR41" s="39"/>
      <c r="BS41" s="39"/>
      <c r="BT41" s="39"/>
      <c r="BV41" s="39"/>
      <c r="BW41" s="39"/>
      <c r="BX41" s="39"/>
      <c r="BY41" s="39"/>
      <c r="BZ41" s="39"/>
      <c r="CA41" s="39"/>
    </row>
    <row r="42" spans="1:123">
      <c r="A42" s="1">
        <v>39</v>
      </c>
      <c r="B42" s="1" t="s">
        <v>171</v>
      </c>
      <c r="C42" s="1" t="s">
        <v>171</v>
      </c>
      <c r="D42" s="1">
        <f>COUNT(H42:DS42)</f>
        <v>22</v>
      </c>
      <c r="E42" s="2">
        <f>AVERAGE(H42:DS42)</f>
        <v>0.778510019240019</v>
      </c>
      <c r="F42" s="2">
        <f>MAX(H42:DS42)</f>
        <v>0.8981</v>
      </c>
      <c r="G42" s="38">
        <f>STDEV(H42:DS42)</f>
        <v>0.0703032520555602</v>
      </c>
      <c r="H42" s="39"/>
      <c r="I42" s="39"/>
      <c r="J42" s="39"/>
      <c r="K42" s="39"/>
      <c r="L42" s="39"/>
      <c r="M42" s="39"/>
      <c r="N42" s="39"/>
      <c r="O42" s="39"/>
      <c r="P42" s="39"/>
      <c r="Q42" s="39"/>
      <c r="S42" s="39"/>
      <c r="T42" s="39"/>
      <c r="U42" s="39"/>
      <c r="V42" s="39"/>
      <c r="W42" s="39"/>
      <c r="X42" s="39"/>
      <c r="Y42" s="39"/>
      <c r="Z42" s="39"/>
      <c r="AB42" s="39"/>
      <c r="AC42" s="39"/>
      <c r="AD42" s="39"/>
      <c r="AE42" s="39"/>
      <c r="AF42" s="39"/>
      <c r="AG42" s="39"/>
      <c r="AH42" s="39"/>
      <c r="AI42" s="39"/>
      <c r="AK42" s="39"/>
      <c r="AL42" s="39"/>
      <c r="AM42" s="39"/>
      <c r="AN42" s="39"/>
      <c r="AO42" s="39"/>
      <c r="AP42" s="39"/>
      <c r="AQ42" s="39"/>
      <c r="AR42" s="39"/>
      <c r="AS42" s="39"/>
      <c r="AU42" s="39"/>
      <c r="AV42" s="39"/>
      <c r="AW42" s="39"/>
      <c r="AX42" s="39"/>
      <c r="AY42" s="39"/>
      <c r="AZ42" s="39"/>
      <c r="BA42" s="39"/>
      <c r="BB42" s="39"/>
      <c r="BD42" s="39"/>
      <c r="BE42" s="39"/>
      <c r="BF42" s="39"/>
      <c r="BG42" s="39"/>
      <c r="BH42" s="39"/>
      <c r="BI42" s="39"/>
      <c r="BJ42" s="39"/>
      <c r="BK42" s="39"/>
      <c r="BM42" s="20">
        <v>0.754</v>
      </c>
      <c r="BN42" s="20">
        <v>0.796190476190476</v>
      </c>
      <c r="BO42" s="20">
        <v>0.79143</v>
      </c>
      <c r="BP42" s="20">
        <v>0.82857</v>
      </c>
      <c r="BQ42" s="24">
        <v>0.76</v>
      </c>
      <c r="BR42" s="24">
        <v>0.70571</v>
      </c>
      <c r="BS42" s="22">
        <v>0.818518518518519</v>
      </c>
      <c r="BT42" s="22"/>
      <c r="BU42" s="43"/>
      <c r="BV42" s="20">
        <v>0.58952</v>
      </c>
      <c r="BW42" s="20"/>
      <c r="BX42" s="22">
        <v>0.803809523809524</v>
      </c>
      <c r="BY42" s="22">
        <v>0.723809523809524</v>
      </c>
      <c r="BZ42" s="22">
        <v>0.740952380952381</v>
      </c>
      <c r="CC42" s="21">
        <v>0.725</v>
      </c>
      <c r="CD42" s="20"/>
      <c r="CE42" s="21">
        <v>0.66762</v>
      </c>
      <c r="CF42" s="21">
        <v>0.75429</v>
      </c>
      <c r="CM42" s="20">
        <v>0.8181</v>
      </c>
      <c r="CN42" s="20"/>
      <c r="CO42" s="20"/>
      <c r="CP42" s="20">
        <v>0.8381</v>
      </c>
      <c r="CQ42" s="20">
        <v>0.85048</v>
      </c>
      <c r="CR42" s="20">
        <v>0.86296</v>
      </c>
      <c r="CT42" s="18">
        <v>0.8981</v>
      </c>
      <c r="CU42" s="18"/>
      <c r="CV42" s="18"/>
      <c r="CW42" s="18">
        <v>0.83714</v>
      </c>
      <c r="CX42" s="18">
        <v>0.80667</v>
      </c>
      <c r="CY42" s="50">
        <v>0.75625</v>
      </c>
    </row>
    <row r="43" spans="1:123">
      <c r="A43" s="1">
        <v>95</v>
      </c>
      <c r="B43" s="1" t="s">
        <v>172</v>
      </c>
      <c r="C43" s="1" t="s">
        <v>172</v>
      </c>
      <c r="D43" s="1">
        <f>COUNT(H43:DS43)</f>
        <v>11</v>
      </c>
      <c r="E43" s="2">
        <f>AVERAGE(H43:DS43)</f>
        <v>0.772956753246753</v>
      </c>
      <c r="F43" s="2">
        <f>MAX(H43:DS43)</f>
        <v>0.90741</v>
      </c>
      <c r="G43" s="38">
        <f>STDEV(H43:DS43)</f>
        <v>0.107222847942281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0"/>
      <c r="S43" s="39"/>
      <c r="T43" s="39"/>
      <c r="U43" s="39"/>
      <c r="V43" s="39"/>
      <c r="W43" s="39"/>
      <c r="X43" s="39"/>
      <c r="Y43" s="39"/>
      <c r="Z43" s="39"/>
      <c r="AA43" s="30"/>
      <c r="AB43" s="39"/>
      <c r="AC43" s="39"/>
      <c r="AD43" s="39"/>
      <c r="AE43" s="39"/>
      <c r="AF43" s="39"/>
      <c r="AG43" s="39"/>
      <c r="AH43" s="39"/>
      <c r="AI43" s="39"/>
      <c r="AK43" s="39"/>
      <c r="AL43" s="39"/>
      <c r="AM43" s="39"/>
      <c r="AN43" s="39"/>
      <c r="AO43" s="39"/>
      <c r="AP43" s="39"/>
      <c r="AQ43" s="39"/>
      <c r="AR43" s="39"/>
      <c r="AS43" s="39"/>
      <c r="AU43" s="39"/>
      <c r="AV43" s="39"/>
      <c r="AW43" s="39"/>
      <c r="AX43" s="39"/>
      <c r="AY43" s="39"/>
      <c r="AZ43" s="39"/>
      <c r="BA43" s="39"/>
      <c r="BB43" s="39"/>
      <c r="BD43" s="39"/>
      <c r="BE43" s="39"/>
      <c r="BF43" s="39"/>
      <c r="BG43" s="39"/>
      <c r="BH43" s="39"/>
      <c r="BI43" s="39"/>
      <c r="BJ43" s="39"/>
      <c r="BK43" s="39"/>
      <c r="BM43" s="39"/>
      <c r="BN43" s="39"/>
      <c r="BO43" s="39"/>
      <c r="BP43" s="39"/>
      <c r="BQ43" s="39"/>
      <c r="BR43" s="39"/>
      <c r="BS43" s="39"/>
      <c r="BT43" s="39"/>
      <c r="BV43" s="20"/>
      <c r="BW43" s="20">
        <v>0.77429</v>
      </c>
      <c r="BX43" s="22">
        <v>0.797142857142857</v>
      </c>
      <c r="BY43" s="22">
        <v>0.668571428571429</v>
      </c>
      <c r="BZ43" s="22"/>
      <c r="CA43" s="23">
        <v>0.78056</v>
      </c>
      <c r="CB43" s="43"/>
      <c r="CC43" s="21">
        <v>0.7</v>
      </c>
      <c r="CD43" s="20"/>
      <c r="CE43" s="21">
        <v>0.52381</v>
      </c>
      <c r="CF43" s="21">
        <v>0.81238</v>
      </c>
      <c r="CG43" s="21"/>
      <c r="CH43" s="20">
        <v>0.84762</v>
      </c>
      <c r="CI43" s="21">
        <v>0.83241</v>
      </c>
      <c r="CJ43" s="21">
        <v>0.85833</v>
      </c>
      <c r="CK43" s="21"/>
      <c r="CL43" s="43">
        <v>0.90741</v>
      </c>
    </row>
    <row r="44" spans="1:123">
      <c r="C44" s="1" t="s">
        <v>173</v>
      </c>
      <c r="D44" s="1">
        <f>COUNT(H44:DS44)</f>
        <v>7</v>
      </c>
      <c r="E44" s="2">
        <f>AVERAGE(H44:DS44)</f>
        <v>0.771129319727891</v>
      </c>
      <c r="F44" s="2">
        <f>MAX(H44:DS44)</f>
        <v>0.87238</v>
      </c>
      <c r="G44" s="38">
        <f>STDEV(H44:DS44)</f>
        <v>0.0577380470560147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S44" s="39"/>
      <c r="T44" s="39"/>
      <c r="U44" s="39"/>
      <c r="V44" s="39"/>
      <c r="W44" s="39"/>
      <c r="X44" s="39"/>
      <c r="Y44" s="39"/>
      <c r="Z44" s="39"/>
      <c r="AB44" s="39"/>
      <c r="AC44" s="39"/>
      <c r="AD44" s="39"/>
      <c r="AE44" s="39"/>
      <c r="AF44" s="39"/>
      <c r="AG44" s="39"/>
      <c r="AH44" s="39"/>
      <c r="AI44" s="39"/>
      <c r="AK44" s="39"/>
      <c r="AL44" s="39"/>
      <c r="AM44" s="39"/>
      <c r="AN44" s="39"/>
      <c r="AO44" s="39"/>
      <c r="AP44" s="39"/>
      <c r="AQ44" s="39"/>
      <c r="AR44" s="39"/>
      <c r="AS44" s="39"/>
      <c r="AU44" s="20">
        <v>0.718095238095238</v>
      </c>
      <c r="AV44" s="20"/>
      <c r="AW44" s="20">
        <v>0.8181</v>
      </c>
      <c r="AX44" s="20">
        <v>0.87238</v>
      </c>
      <c r="AY44" s="20">
        <v>0.70476</v>
      </c>
      <c r="AZ44" s="22"/>
      <c r="BA44" s="22"/>
      <c r="BB44" s="22"/>
      <c r="BC44" s="43"/>
      <c r="BD44" s="20">
        <v>0.76286</v>
      </c>
      <c r="BE44" s="20"/>
      <c r="BF44" s="20">
        <v>0.76571</v>
      </c>
      <c r="BG44" s="20">
        <v>0.756</v>
      </c>
      <c r="BH44" s="39"/>
      <c r="BI44" s="39"/>
      <c r="BJ44" s="39"/>
      <c r="BK44" s="39"/>
      <c r="BM44" s="39"/>
      <c r="BN44" s="39"/>
      <c r="BO44" s="39"/>
      <c r="BP44" s="39"/>
      <c r="BQ44" s="39"/>
      <c r="BR44" s="39"/>
      <c r="BS44" s="39"/>
      <c r="BT44" s="39"/>
      <c r="BV44" s="39"/>
      <c r="BW44" s="39"/>
      <c r="BX44" s="39"/>
      <c r="BY44" s="39"/>
      <c r="BZ44" s="39"/>
    </row>
    <row r="45" spans="1:123">
      <c r="A45" s="1">
        <v>56</v>
      </c>
      <c r="B45" s="1" t="s">
        <v>174</v>
      </c>
      <c r="C45" s="1" t="s">
        <v>174</v>
      </c>
      <c r="D45" s="1">
        <f>COUNT(H45:DS45)</f>
        <v>16</v>
      </c>
      <c r="E45" s="2">
        <f>AVERAGE(H45:DS45)</f>
        <v>0.769621875</v>
      </c>
      <c r="F45" s="2">
        <f>MAX(H45:DS45)</f>
        <v>0.87905</v>
      </c>
      <c r="G45" s="38">
        <f>STDEV(H45:DS45)</f>
        <v>0.0653454871911596</v>
      </c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0"/>
      <c r="S45" s="39"/>
      <c r="T45" s="39"/>
      <c r="U45" s="39"/>
      <c r="V45" s="39"/>
      <c r="W45" s="39"/>
      <c r="X45" s="39"/>
      <c r="Y45" s="39"/>
      <c r="Z45" s="39"/>
      <c r="AB45" s="39"/>
      <c r="AC45" s="39"/>
      <c r="AD45" s="39"/>
      <c r="AE45" s="39"/>
      <c r="AF45" s="39"/>
      <c r="AG45" s="39"/>
      <c r="AH45" s="39"/>
      <c r="AI45" s="39"/>
      <c r="AK45" s="39"/>
      <c r="AL45" s="39"/>
      <c r="AM45" s="39"/>
      <c r="AN45" s="39"/>
      <c r="AO45" s="39"/>
      <c r="AP45" s="39"/>
      <c r="AQ45" s="39"/>
      <c r="AR45" s="39"/>
      <c r="AS45" s="39"/>
      <c r="AU45" s="20"/>
      <c r="AV45" s="20">
        <v>0.739</v>
      </c>
      <c r="AW45" s="20">
        <v>0.80286</v>
      </c>
      <c r="AX45" s="20">
        <v>0.76</v>
      </c>
      <c r="AY45" s="20">
        <v>0.8019</v>
      </c>
      <c r="AZ45" s="20"/>
      <c r="BA45" s="20"/>
      <c r="BB45" s="20"/>
      <c r="BC45" s="43"/>
      <c r="BD45" s="20">
        <v>0.75429</v>
      </c>
      <c r="BE45" s="20"/>
      <c r="BF45" s="20">
        <v>0.84476</v>
      </c>
      <c r="BG45" s="20">
        <v>0.861</v>
      </c>
      <c r="BH45" s="22"/>
      <c r="BI45" s="20">
        <v>0.73056</v>
      </c>
      <c r="BJ45" s="39"/>
      <c r="BK45" s="39"/>
      <c r="BM45" s="20">
        <v>0.794</v>
      </c>
      <c r="BN45" s="39"/>
      <c r="BO45" s="39"/>
      <c r="BP45" s="39"/>
      <c r="BQ45" s="39"/>
      <c r="BR45" s="39"/>
      <c r="BS45" s="39"/>
      <c r="BT45" s="39"/>
      <c r="BV45" s="39"/>
      <c r="BW45" s="39"/>
      <c r="BX45" s="39"/>
      <c r="BY45" s="39"/>
      <c r="BZ45" s="39"/>
      <c r="CA45" s="39"/>
      <c r="CC45" s="21">
        <v>0.757</v>
      </c>
      <c r="CD45" s="20"/>
      <c r="CE45" s="21">
        <v>0.77143</v>
      </c>
      <c r="CF45" s="21">
        <v>0.71238</v>
      </c>
      <c r="CG45" s="21">
        <v>0.68095</v>
      </c>
      <c r="CN45" s="20">
        <v>0.62667</v>
      </c>
      <c r="CO45" s="20">
        <v>0.87905</v>
      </c>
      <c r="DH45" s="3">
        <v>0.7981</v>
      </c>
    </row>
    <row r="46" spans="1:123">
      <c r="A46" s="1">
        <v>62</v>
      </c>
      <c r="B46" s="1" t="s">
        <v>175</v>
      </c>
      <c r="C46" s="1" t="s">
        <v>175</v>
      </c>
      <c r="D46" s="1">
        <f>COUNT(H46:DS46)</f>
        <v>10</v>
      </c>
      <c r="E46" s="2">
        <f>AVERAGE(H46:DS46)</f>
        <v>0.764272047619048</v>
      </c>
      <c r="F46" s="2">
        <f>MAX(H46:DS46)</f>
        <v>0.820952380952381</v>
      </c>
      <c r="G46" s="38">
        <f>STDEV(H46:DS46)</f>
        <v>0.0422232485619679</v>
      </c>
      <c r="H46" s="39"/>
      <c r="I46" s="39"/>
      <c r="J46" s="39"/>
      <c r="K46" s="39"/>
      <c r="L46" s="39"/>
      <c r="M46" s="39"/>
      <c r="N46" s="39"/>
      <c r="O46" s="39"/>
      <c r="P46" s="39"/>
      <c r="Q46" s="39"/>
      <c r="S46" s="39"/>
      <c r="T46" s="39"/>
      <c r="U46" s="39"/>
      <c r="V46" s="39"/>
      <c r="W46" s="39"/>
      <c r="X46" s="39"/>
      <c r="Y46" s="39"/>
      <c r="Z46" s="39"/>
      <c r="AB46" s="39"/>
      <c r="AC46" s="39"/>
      <c r="AD46" s="39"/>
      <c r="AE46" s="39"/>
      <c r="AF46" s="39"/>
      <c r="AG46" s="39"/>
      <c r="AH46" s="39"/>
      <c r="AI46" s="39"/>
      <c r="AK46" s="39"/>
      <c r="AL46" s="39"/>
      <c r="AM46" s="39"/>
      <c r="AN46" s="39"/>
      <c r="AO46" s="39"/>
      <c r="AP46" s="39"/>
      <c r="AQ46" s="39"/>
      <c r="AR46" s="39"/>
      <c r="AS46" s="39"/>
      <c r="AT46" s="30"/>
      <c r="AU46" s="20">
        <v>0.755238095238095</v>
      </c>
      <c r="AV46" s="20"/>
      <c r="AW46" s="20">
        <v>0.67524</v>
      </c>
      <c r="AX46" s="20">
        <v>0.75143</v>
      </c>
      <c r="AY46" s="20">
        <v>0.77143</v>
      </c>
      <c r="AZ46" s="20"/>
      <c r="BA46" s="20"/>
      <c r="BB46" s="20"/>
      <c r="BC46" s="43"/>
      <c r="BD46" s="39"/>
      <c r="BE46" s="39"/>
      <c r="BF46" s="39"/>
      <c r="BG46" s="39"/>
      <c r="BH46" s="39"/>
      <c r="BI46" s="39"/>
      <c r="BJ46" s="39"/>
      <c r="BK46" s="39"/>
      <c r="BM46" s="20">
        <v>0.817</v>
      </c>
      <c r="BN46" s="20">
        <v>0.820952380952381</v>
      </c>
      <c r="BO46" s="20">
        <v>0.72952</v>
      </c>
      <c r="BP46" s="20">
        <v>0.78</v>
      </c>
      <c r="BQ46" s="24">
        <v>0.75905</v>
      </c>
      <c r="BR46" s="24">
        <v>0.78286</v>
      </c>
      <c r="BS46" s="39"/>
      <c r="BT46" s="39"/>
      <c r="BV46" s="39"/>
      <c r="BW46" s="39"/>
      <c r="BX46" s="39"/>
      <c r="BY46" s="39"/>
      <c r="BZ46" s="39"/>
      <c r="CA46" s="39"/>
    </row>
    <row r="47" spans="1:123">
      <c r="A47" s="1">
        <v>82</v>
      </c>
      <c r="B47" s="1" t="s">
        <v>176</v>
      </c>
      <c r="C47" s="1" t="s">
        <v>177</v>
      </c>
      <c r="D47" s="1">
        <f>COUNT(H47:DS47)</f>
        <v>17</v>
      </c>
      <c r="E47" s="2">
        <f>AVERAGE(H47:DS47)</f>
        <v>0.76416787114846</v>
      </c>
      <c r="F47" s="2">
        <f>MAX(H47:DS47)</f>
        <v>0.84095</v>
      </c>
      <c r="G47" s="38">
        <f>STDEV(H47:DS47)</f>
        <v>0.0586402919071206</v>
      </c>
      <c r="H47" s="39"/>
      <c r="BZ47" s="5"/>
      <c r="CA47" s="3"/>
      <c r="CB47" s="37"/>
      <c r="CC47" s="5"/>
      <c r="CD47" s="20">
        <v>0.773</v>
      </c>
      <c r="CE47" s="21">
        <v>0.67333</v>
      </c>
      <c r="CF47" s="21">
        <v>0.84095</v>
      </c>
      <c r="CG47" s="21">
        <v>0.66095</v>
      </c>
      <c r="CH47" s="20">
        <v>0.82381</v>
      </c>
      <c r="CI47" s="21"/>
      <c r="CJ47" s="21">
        <v>0.81111</v>
      </c>
      <c r="CK47" s="21">
        <v>0.76389</v>
      </c>
      <c r="CL47" s="47"/>
      <c r="CM47" s="20">
        <v>0.66381</v>
      </c>
      <c r="CN47" s="20"/>
      <c r="CO47" s="20">
        <v>0.76762</v>
      </c>
      <c r="CP47" s="20">
        <v>0.69429</v>
      </c>
      <c r="CQ47" s="20">
        <v>0.80667</v>
      </c>
      <c r="CU47" s="17">
        <v>0.80952</v>
      </c>
      <c r="CV47" s="17">
        <v>0.81143</v>
      </c>
      <c r="CW47" s="17"/>
      <c r="CX47" s="17">
        <v>0.78952</v>
      </c>
      <c r="CZ47" s="17">
        <v>0.77143</v>
      </c>
      <c r="DA47" s="17"/>
      <c r="DB47" s="17">
        <v>0.800952380952381</v>
      </c>
      <c r="DC47" s="17"/>
      <c r="DD47" s="17">
        <v>0.728571428571429</v>
      </c>
      <c r="DE47" s="17"/>
      <c r="DF47" s="17"/>
    </row>
    <row r="48" spans="1:123">
      <c r="C48" s="1" t="s">
        <v>178</v>
      </c>
      <c r="D48" s="1">
        <f>COUNT(H48:DS48)</f>
        <v>1</v>
      </c>
      <c r="E48" s="2">
        <f>AVERAGE(H48:DS48)</f>
        <v>0.7619</v>
      </c>
      <c r="F48" s="2">
        <f>MAX(H48:DS48)</f>
        <v>0.7619</v>
      </c>
      <c r="G48" s="38" t="e">
        <f>STDEV(H48:DS48)</f>
        <v>#DIV/0!</v>
      </c>
      <c r="H48" s="20">
        <v>0.7619</v>
      </c>
      <c r="I48" s="20"/>
      <c r="J48" s="20"/>
      <c r="K48" s="20"/>
      <c r="L48" s="20"/>
      <c r="M48" s="20"/>
      <c r="N48" s="20"/>
      <c r="O48" s="20"/>
      <c r="P48" s="20"/>
      <c r="Q48" s="20"/>
      <c r="R48" s="43"/>
      <c r="S48" s="39"/>
      <c r="T48" s="39"/>
      <c r="U48" s="39"/>
      <c r="V48" s="39"/>
      <c r="W48" s="39"/>
      <c r="X48" s="39"/>
      <c r="Y48" s="39"/>
      <c r="Z48" s="39"/>
      <c r="AB48" s="39"/>
      <c r="AC48" s="39"/>
      <c r="AD48" s="39"/>
      <c r="AE48" s="39"/>
      <c r="AF48" s="39"/>
      <c r="AG48" s="39"/>
      <c r="AH48" s="39"/>
      <c r="AI48" s="39"/>
      <c r="AK48" s="39"/>
      <c r="AL48" s="39"/>
      <c r="AM48" s="39"/>
      <c r="AN48" s="39"/>
      <c r="AO48" s="39"/>
      <c r="AP48" s="39"/>
      <c r="AQ48" s="39"/>
      <c r="AR48" s="39"/>
      <c r="AS48" s="39"/>
      <c r="AU48" s="39"/>
      <c r="AV48" s="39"/>
      <c r="AW48" s="39"/>
      <c r="AX48" s="39"/>
      <c r="AY48" s="39"/>
      <c r="AZ48" s="39"/>
      <c r="BA48" s="39"/>
      <c r="BB48" s="39"/>
      <c r="BD48" s="39"/>
      <c r="BE48" s="39"/>
      <c r="BF48" s="39"/>
      <c r="BG48" s="39"/>
      <c r="BH48" s="39"/>
      <c r="BI48" s="39"/>
      <c r="BJ48" s="39"/>
      <c r="BK48" s="39"/>
      <c r="BM48" s="39"/>
      <c r="BN48" s="39"/>
      <c r="BO48" s="39"/>
      <c r="BP48" s="39"/>
      <c r="BQ48" s="39"/>
      <c r="BR48" s="39"/>
      <c r="BS48" s="39"/>
      <c r="BT48" s="39"/>
      <c r="BV48" s="39"/>
      <c r="BW48" s="39"/>
      <c r="BX48" s="39"/>
      <c r="BY48" s="39"/>
      <c r="BZ48" s="39"/>
      <c r="CA48" s="39"/>
    </row>
    <row r="49" spans="1:123">
      <c r="A49" s="1">
        <v>70</v>
      </c>
      <c r="B49" s="1" t="s">
        <v>179</v>
      </c>
      <c r="C49" s="1" t="s">
        <v>179</v>
      </c>
      <c r="D49" s="1">
        <f>COUNT(H49:DS49)</f>
        <v>5</v>
      </c>
      <c r="E49" s="2">
        <f>AVERAGE(H49:DS49)</f>
        <v>0.759844380952381</v>
      </c>
      <c r="F49" s="2">
        <f>MAX(H49:DS49)</f>
        <v>0.79636</v>
      </c>
      <c r="G49" s="38">
        <f>STDEV(H49:DS49)</f>
        <v>0.0322916176605291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S49" s="20">
        <v>0.77905</v>
      </c>
      <c r="T49" s="20"/>
      <c r="U49" s="22"/>
      <c r="V49" s="22"/>
      <c r="W49" s="22"/>
      <c r="X49" s="22"/>
      <c r="Y49" s="22"/>
      <c r="Z49" s="20"/>
      <c r="AA49" s="43"/>
      <c r="AB49" s="20">
        <v>0.79636</v>
      </c>
      <c r="AC49" s="20"/>
      <c r="AD49" s="24">
        <v>0.75905</v>
      </c>
      <c r="AE49" s="39"/>
      <c r="AF49" s="39"/>
      <c r="AG49" s="39"/>
      <c r="AH49" s="39"/>
      <c r="AI49" s="39"/>
      <c r="AK49" s="39"/>
      <c r="AL49" s="39"/>
      <c r="AM49" s="39"/>
      <c r="AN49" s="39"/>
      <c r="AO49" s="39"/>
      <c r="AP49" s="39"/>
      <c r="AQ49" s="39"/>
      <c r="AR49" s="39"/>
      <c r="AS49" s="39"/>
      <c r="AU49" s="20">
        <v>0.71047619047619</v>
      </c>
      <c r="AV49" s="39"/>
      <c r="AW49" s="39"/>
      <c r="AX49" s="39"/>
      <c r="AY49" s="39"/>
      <c r="AZ49" s="39"/>
      <c r="BA49" s="39"/>
      <c r="BB49" s="39"/>
      <c r="BD49" s="39"/>
      <c r="BE49" s="20">
        <v>0.754285714285714</v>
      </c>
      <c r="BF49" s="39"/>
      <c r="BG49" s="39"/>
      <c r="BH49" s="39"/>
      <c r="BI49" s="39"/>
      <c r="BJ49" s="39"/>
      <c r="BK49" s="39"/>
      <c r="BL49" s="30"/>
      <c r="BM49" s="39"/>
      <c r="BN49" s="39"/>
      <c r="BO49" s="39"/>
      <c r="BP49" s="39"/>
      <c r="BQ49" s="39"/>
      <c r="BR49" s="39"/>
      <c r="BS49" s="39"/>
      <c r="BT49" s="39"/>
      <c r="BV49" s="39"/>
      <c r="BW49" s="39"/>
      <c r="BX49" s="39"/>
      <c r="BY49" s="39"/>
      <c r="BZ49" s="39"/>
      <c r="CA49" s="39"/>
    </row>
    <row r="50" spans="1:123">
      <c r="A50" s="1">
        <v>16</v>
      </c>
      <c r="B50" s="1" t="s">
        <v>180</v>
      </c>
      <c r="C50" s="1" t="s">
        <v>181</v>
      </c>
      <c r="D50" s="1">
        <f>COUNT(H50:DS50)</f>
        <v>19</v>
      </c>
      <c r="E50" s="2">
        <f>AVERAGE(H50:DS50)</f>
        <v>0.759797268170426</v>
      </c>
      <c r="F50" s="2">
        <f>MAX(H50:DS50)</f>
        <v>0.85714</v>
      </c>
      <c r="G50" s="38">
        <f>STDEV(H50:DS50)</f>
        <v>0.0674817981102052</v>
      </c>
      <c r="H50" s="20"/>
      <c r="I50" s="20">
        <v>0.7381</v>
      </c>
      <c r="J50" s="20"/>
      <c r="K50" s="20"/>
      <c r="L50" s="20"/>
      <c r="M50" s="20"/>
      <c r="N50" s="20"/>
      <c r="O50" s="20"/>
      <c r="P50" s="20"/>
      <c r="Q50" s="20"/>
      <c r="R50" s="43"/>
      <c r="S50" s="20">
        <v>0.71714</v>
      </c>
      <c r="T50" s="20"/>
      <c r="U50" s="24">
        <v>0.80286</v>
      </c>
      <c r="V50" s="20"/>
      <c r="W50" s="24">
        <v>0.79238</v>
      </c>
      <c r="X50" s="39"/>
      <c r="Y50" s="39"/>
      <c r="Z50" s="39"/>
      <c r="AB50" s="20">
        <v>0.77182</v>
      </c>
      <c r="AC50" s="20"/>
      <c r="AD50" s="24">
        <v>0.77143</v>
      </c>
      <c r="AE50" s="24">
        <v>0.81</v>
      </c>
      <c r="AF50" s="39"/>
      <c r="AG50" s="39"/>
      <c r="AH50" s="39"/>
      <c r="AI50" s="39"/>
      <c r="AK50" s="20">
        <v>0.7781</v>
      </c>
      <c r="AL50" s="20"/>
      <c r="AM50" s="20">
        <v>0.73333</v>
      </c>
      <c r="AN50" s="20">
        <v>0.58762</v>
      </c>
      <c r="AO50" s="20">
        <v>0.82476</v>
      </c>
      <c r="AP50" s="39"/>
      <c r="AQ50" s="39"/>
      <c r="AR50" s="39"/>
      <c r="AS50" s="39"/>
      <c r="AU50" s="20">
        <v>0.835238095238095</v>
      </c>
      <c r="AV50" s="20"/>
      <c r="AW50" s="20">
        <v>0.78</v>
      </c>
      <c r="AX50" s="20">
        <v>0.80095</v>
      </c>
      <c r="AY50" s="20">
        <v>0.73333</v>
      </c>
      <c r="AZ50" s="39"/>
      <c r="BA50" s="39"/>
      <c r="BB50" s="39"/>
      <c r="BC50" s="30"/>
      <c r="BD50" s="20">
        <v>0.78095</v>
      </c>
      <c r="BE50" s="20"/>
      <c r="BF50" s="20">
        <v>0.85714</v>
      </c>
      <c r="BG50" s="20">
        <v>0.639</v>
      </c>
      <c r="BH50" s="20">
        <v>0.682</v>
      </c>
      <c r="BI50" s="39"/>
      <c r="BJ50" s="39"/>
      <c r="BK50" s="39"/>
      <c r="BM50" s="39"/>
      <c r="BN50" s="39"/>
      <c r="BO50" s="39"/>
      <c r="BP50" s="39"/>
      <c r="BQ50" s="39"/>
      <c r="BR50" s="39"/>
      <c r="BS50" s="39"/>
      <c r="BT50" s="39"/>
      <c r="BV50" s="39"/>
      <c r="BW50" s="39"/>
      <c r="BX50" s="39"/>
      <c r="BY50" s="39"/>
      <c r="BZ50" s="39"/>
      <c r="CA50" s="39"/>
    </row>
    <row r="51" spans="1:123">
      <c r="A51" s="1">
        <v>4</v>
      </c>
      <c r="B51" s="1" t="s">
        <v>182</v>
      </c>
      <c r="C51" s="1" t="s">
        <v>182</v>
      </c>
      <c r="D51" s="1">
        <f>COUNT(H51:DS51)</f>
        <v>43</v>
      </c>
      <c r="E51" s="2">
        <f>AVERAGE(H51:DS51)</f>
        <v>0.756960659529962</v>
      </c>
      <c r="F51" s="2">
        <f>MAX(H51:DS51)</f>
        <v>0.95556</v>
      </c>
      <c r="G51" s="38">
        <f>STDEV(H51:DS51)</f>
        <v>0.221647057107897</v>
      </c>
      <c r="H51" s="20">
        <v>0.80476</v>
      </c>
      <c r="I51" s="20"/>
      <c r="J51" s="22">
        <v>0.48095</v>
      </c>
      <c r="K51" s="22">
        <v>0.763</v>
      </c>
      <c r="L51" s="22">
        <v>0.819</v>
      </c>
      <c r="M51" s="22">
        <v>0.78857</v>
      </c>
      <c r="N51" s="20"/>
      <c r="O51" s="20"/>
      <c r="P51" s="20"/>
      <c r="Q51" s="20"/>
      <c r="R51" s="43"/>
      <c r="S51" s="20">
        <v>0.85619</v>
      </c>
      <c r="T51" s="20"/>
      <c r="U51" s="24">
        <v>0.83524</v>
      </c>
      <c r="V51" s="24">
        <v>0.8581</v>
      </c>
      <c r="W51" s="24">
        <v>0.81905</v>
      </c>
      <c r="X51" s="24">
        <v>0.89815</v>
      </c>
      <c r="Y51" s="24">
        <v>0.95</v>
      </c>
      <c r="Z51" s="22">
        <v>0.93056</v>
      </c>
      <c r="AA51" s="45">
        <v>0.925</v>
      </c>
      <c r="AB51" s="39"/>
      <c r="AC51" s="39"/>
      <c r="AD51" s="39"/>
      <c r="AE51" s="39"/>
      <c r="AF51" s="39"/>
      <c r="AG51" s="39"/>
      <c r="AH51" s="39"/>
      <c r="AI51" s="39"/>
      <c r="AK51" s="39"/>
      <c r="AL51" s="39"/>
      <c r="AM51" s="39"/>
      <c r="AN51" s="39"/>
      <c r="AO51" s="39"/>
      <c r="AP51" s="39"/>
      <c r="AQ51" s="39"/>
      <c r="AR51" s="39"/>
      <c r="AS51" s="39"/>
      <c r="AT51" s="30"/>
      <c r="AU51" s="39"/>
      <c r="AV51" s="39"/>
      <c r="AW51" s="39"/>
      <c r="AX51" s="39"/>
      <c r="AY51" s="39"/>
      <c r="AZ51" s="39"/>
      <c r="BA51" s="39"/>
      <c r="BB51" s="39"/>
      <c r="BD51" s="39"/>
      <c r="BE51" s="39"/>
      <c r="BF51" s="39"/>
      <c r="BG51" s="39"/>
      <c r="BH51" s="39"/>
      <c r="BI51" s="39"/>
      <c r="BJ51" s="39"/>
      <c r="BK51" s="39"/>
      <c r="BL51" s="30"/>
      <c r="BM51" s="39"/>
      <c r="BN51" s="39"/>
      <c r="BO51" s="39"/>
      <c r="BP51" s="39"/>
      <c r="BQ51" s="39"/>
      <c r="BR51" s="39"/>
      <c r="BS51" s="39"/>
      <c r="BT51" s="39"/>
      <c r="BV51" s="20">
        <v>0.74571</v>
      </c>
      <c r="BW51" s="20"/>
      <c r="BX51" s="20">
        <v>0.744761904761905</v>
      </c>
      <c r="BY51" s="39"/>
      <c r="BZ51" s="39"/>
      <c r="CC51" s="21">
        <v>0.802</v>
      </c>
      <c r="CD51" s="20"/>
      <c r="CE51" s="21">
        <v>0.69429</v>
      </c>
      <c r="CF51" s="21">
        <v>0.95048</v>
      </c>
      <c r="CG51" s="21">
        <v>0.88095</v>
      </c>
      <c r="CH51" s="20">
        <v>0.30857</v>
      </c>
      <c r="CI51" s="21">
        <v>0.8287</v>
      </c>
      <c r="CJ51" s="21"/>
      <c r="CK51" s="21">
        <v>0.95556</v>
      </c>
      <c r="CM51" s="20">
        <v>0.84095</v>
      </c>
      <c r="CN51" s="20"/>
      <c r="CO51" s="20">
        <v>0.83333</v>
      </c>
      <c r="CP51" s="20">
        <v>0.58</v>
      </c>
      <c r="CQ51" s="20">
        <v>0.90476</v>
      </c>
      <c r="CR51" s="20">
        <v>0.88796</v>
      </c>
      <c r="CS51" s="43">
        <v>0.79074</v>
      </c>
      <c r="CT51" s="17">
        <v>0.89714</v>
      </c>
      <c r="CZ51" s="17">
        <v>0.8</v>
      </c>
      <c r="DA51" s="17"/>
      <c r="DB51" s="17">
        <v>0.883809523809524</v>
      </c>
      <c r="DC51" s="17">
        <v>0.937142857142857</v>
      </c>
      <c r="DD51" s="17">
        <v>0.806666666666667</v>
      </c>
      <c r="DE51" s="17">
        <v>0.807407407407407</v>
      </c>
      <c r="DF51" s="17"/>
      <c r="DG51" s="44">
        <v>0.80476</v>
      </c>
      <c r="DH51" s="3"/>
      <c r="DI51" s="3">
        <v>0</v>
      </c>
      <c r="DJ51" s="10">
        <v>0.75714</v>
      </c>
      <c r="DK51" s="10">
        <v>0.91714</v>
      </c>
      <c r="DL51" s="49">
        <v>0.12222</v>
      </c>
      <c r="DO51" s="6">
        <v>0.608</v>
      </c>
      <c r="DP51" s="6"/>
      <c r="DQ51" s="6">
        <v>0.76944</v>
      </c>
      <c r="DR51" s="6">
        <v>0.78981</v>
      </c>
      <c r="DS51" s="46">
        <v>0.1713</v>
      </c>
    </row>
    <row r="52" spans="1:123">
      <c r="A52" s="1">
        <v>120</v>
      </c>
      <c r="B52" s="1" t="s">
        <v>183</v>
      </c>
      <c r="C52" s="1" t="s">
        <v>183</v>
      </c>
      <c r="D52" s="1">
        <f>COUNT(H52:DS52)</f>
        <v>10</v>
      </c>
      <c r="E52" s="2">
        <f>AVERAGE(H52:DS52)</f>
        <v>0.753329571428571</v>
      </c>
      <c r="F52" s="2">
        <f>MAX(H52:DS52)</f>
        <v>0.9463</v>
      </c>
      <c r="G52" s="38">
        <f>STDEV(H52:DS52)</f>
        <v>0.202576880099983</v>
      </c>
      <c r="H52" s="39"/>
      <c r="I52" s="39"/>
      <c r="J52" s="39"/>
      <c r="K52" s="39"/>
      <c r="L52" s="39"/>
      <c r="M52" s="39"/>
      <c r="N52" s="39"/>
      <c r="O52" s="39"/>
      <c r="P52" s="39"/>
      <c r="Q52" s="39"/>
      <c r="S52" s="39"/>
      <c r="T52" s="39"/>
      <c r="U52" s="39"/>
      <c r="V52" s="39"/>
      <c r="W52" s="39"/>
      <c r="X52" s="39"/>
      <c r="Y52" s="39"/>
      <c r="Z52" s="39"/>
      <c r="AB52" s="39"/>
      <c r="AC52" s="39"/>
      <c r="AD52" s="39"/>
      <c r="AE52" s="39"/>
      <c r="AF52" s="39"/>
      <c r="AG52" s="39"/>
      <c r="AH52" s="39"/>
      <c r="AI52" s="39"/>
      <c r="AJ52" s="30"/>
      <c r="AK52" s="39"/>
      <c r="AL52" s="39"/>
      <c r="AM52" s="39"/>
      <c r="AN52" s="39"/>
      <c r="AO52" s="39"/>
      <c r="AP52" s="39"/>
      <c r="AQ52" s="39"/>
      <c r="AR52" s="39"/>
      <c r="AS52" s="39"/>
      <c r="AU52" s="20">
        <v>0.774285714285714</v>
      </c>
      <c r="AV52" s="20"/>
      <c r="AW52" s="20">
        <v>0.28857</v>
      </c>
      <c r="AX52" s="20"/>
      <c r="AY52" s="20"/>
      <c r="AZ52" s="20"/>
      <c r="BA52" s="20"/>
      <c r="BB52" s="20"/>
      <c r="BC52" s="43"/>
      <c r="BD52" s="20">
        <v>0.81905</v>
      </c>
      <c r="BE52" s="20"/>
      <c r="BF52" s="20">
        <v>0.76571</v>
      </c>
      <c r="BG52" s="20">
        <v>0.811</v>
      </c>
      <c r="BH52" s="20">
        <v>0.516</v>
      </c>
      <c r="BI52" s="39"/>
      <c r="BJ52" s="39"/>
      <c r="BK52" s="39"/>
      <c r="BM52" s="39"/>
      <c r="BN52" s="39"/>
      <c r="BO52" s="39"/>
      <c r="BP52" s="39"/>
      <c r="BQ52" s="39"/>
      <c r="BR52" s="39"/>
      <c r="BS52" s="39"/>
      <c r="BT52" s="39"/>
      <c r="BV52" s="39"/>
      <c r="BW52" s="39"/>
      <c r="BX52" s="39"/>
      <c r="BY52" s="39"/>
      <c r="BZ52" s="39"/>
      <c r="CA52" s="39"/>
      <c r="CT52" s="17">
        <v>0.93143</v>
      </c>
      <c r="CU52" s="17"/>
      <c r="CV52" s="17"/>
      <c r="CW52" s="17">
        <v>0.88857</v>
      </c>
      <c r="CX52" s="17">
        <v>0.79238</v>
      </c>
      <c r="CY52" s="50">
        <v>0.9463</v>
      </c>
    </row>
    <row r="53" spans="1:123">
      <c r="A53" s="1">
        <v>29</v>
      </c>
      <c r="B53" s="1" t="s">
        <v>184</v>
      </c>
      <c r="C53" s="1" t="s">
        <v>184</v>
      </c>
      <c r="D53" s="1">
        <f>COUNT(H53:DS53)</f>
        <v>17</v>
      </c>
      <c r="E53" s="2">
        <f>AVERAGE(H53:DS53)</f>
        <v>0.750523725490196</v>
      </c>
      <c r="F53" s="2">
        <f>MAX(H53:DS53)</f>
        <v>0.916</v>
      </c>
      <c r="G53" s="38">
        <f>STDEV(H53:DS53)</f>
        <v>0.108931805106339</v>
      </c>
      <c r="H53" s="39"/>
      <c r="I53" s="39"/>
      <c r="J53" s="39"/>
      <c r="K53" s="39"/>
      <c r="L53" s="39"/>
      <c r="M53" s="39"/>
      <c r="N53" s="39"/>
      <c r="O53" s="39"/>
      <c r="P53" s="39"/>
      <c r="Q53" s="39"/>
      <c r="S53" s="39"/>
      <c r="T53" s="39"/>
      <c r="U53" s="39"/>
      <c r="V53" s="39"/>
      <c r="W53" s="39"/>
      <c r="X53" s="39"/>
      <c r="Y53" s="39"/>
      <c r="Z53" s="39"/>
      <c r="AA53" s="30"/>
      <c r="AB53" s="20">
        <v>0.69818</v>
      </c>
      <c r="AC53" s="20">
        <v>0.56</v>
      </c>
      <c r="AD53" s="22"/>
      <c r="AE53" s="22"/>
      <c r="AF53" s="22"/>
      <c r="AG53" s="20"/>
      <c r="AH53" s="20"/>
      <c r="AI53" s="20"/>
      <c r="AJ53" s="43"/>
      <c r="AK53" s="20">
        <v>0.5181</v>
      </c>
      <c r="AL53" s="20"/>
      <c r="AM53" s="20">
        <v>0.67048</v>
      </c>
      <c r="AN53" s="39"/>
      <c r="AO53" s="39"/>
      <c r="AP53" s="39"/>
      <c r="AQ53" s="39"/>
      <c r="AR53" s="39"/>
      <c r="AS53" s="39"/>
      <c r="AU53" s="20">
        <v>0.806666666666667</v>
      </c>
      <c r="AV53" s="39"/>
      <c r="AW53" s="39"/>
      <c r="AX53" s="39"/>
      <c r="AY53" s="39"/>
      <c r="AZ53" s="39"/>
      <c r="BA53" s="39"/>
      <c r="BB53" s="39"/>
      <c r="BD53" s="20">
        <v>0.8181</v>
      </c>
      <c r="BE53" s="20"/>
      <c r="BF53" s="20">
        <v>0.80286</v>
      </c>
      <c r="BG53" s="20">
        <v>0.748</v>
      </c>
      <c r="BH53" s="20">
        <v>0.626</v>
      </c>
      <c r="BI53" s="39"/>
      <c r="BJ53" s="39"/>
      <c r="BK53" s="39"/>
      <c r="BL53" s="30"/>
      <c r="BM53" s="20">
        <v>0.805</v>
      </c>
      <c r="BN53" s="20"/>
      <c r="BO53" s="20">
        <v>0.78286</v>
      </c>
      <c r="BP53" s="20">
        <v>0.7619</v>
      </c>
      <c r="BQ53" s="24">
        <v>0.72857</v>
      </c>
      <c r="BR53" s="24">
        <v>0.88762</v>
      </c>
      <c r="BS53" s="20">
        <v>0.866666666666667</v>
      </c>
      <c r="BT53" s="20">
        <v>0.916</v>
      </c>
      <c r="BV53" s="20">
        <v>0.7619</v>
      </c>
      <c r="BW53" s="39"/>
      <c r="BX53" s="39"/>
      <c r="BY53" s="39"/>
      <c r="BZ53" s="39"/>
      <c r="CA53" s="39"/>
    </row>
    <row r="54" spans="1:123">
      <c r="A54" s="1">
        <v>47</v>
      </c>
      <c r="B54" s="1" t="s">
        <v>185</v>
      </c>
      <c r="C54" s="1" t="s">
        <v>186</v>
      </c>
      <c r="D54" s="1">
        <f>COUNT(H54:DS54)</f>
        <v>28</v>
      </c>
      <c r="E54" s="2">
        <f>AVERAGE(H54:DS54)</f>
        <v>0.743283605442177</v>
      </c>
      <c r="F54" s="2">
        <f>MAX(H54:DS54)</f>
        <v>0.92571</v>
      </c>
      <c r="G54" s="38">
        <f>STDEV(H54:DS54)</f>
        <v>0.145536459345582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S54" s="39"/>
      <c r="T54" s="39"/>
      <c r="U54" s="39"/>
      <c r="V54" s="39"/>
      <c r="W54" s="39"/>
      <c r="X54" s="39"/>
      <c r="Y54" s="39"/>
      <c r="Z54" s="39"/>
      <c r="AB54" s="39"/>
      <c r="AC54" s="39"/>
      <c r="AD54" s="39"/>
      <c r="AE54" s="39"/>
      <c r="AF54" s="39"/>
      <c r="AG54" s="39"/>
      <c r="AH54" s="39"/>
      <c r="AI54" s="39"/>
      <c r="AK54" s="39"/>
      <c r="AL54" s="39"/>
      <c r="AM54" s="39"/>
      <c r="AN54" s="39"/>
      <c r="AO54" s="39"/>
      <c r="AP54" s="39"/>
      <c r="AQ54" s="39"/>
      <c r="AR54" s="39"/>
      <c r="AS54" s="39"/>
      <c r="AU54" s="39"/>
      <c r="AV54" s="39"/>
      <c r="AW54" s="39"/>
      <c r="AX54" s="39"/>
      <c r="AY54" s="39"/>
      <c r="AZ54" s="39"/>
      <c r="BA54" s="39"/>
      <c r="BB54" s="39"/>
      <c r="BD54" s="20"/>
      <c r="BE54" s="20">
        <v>0.682857142857143</v>
      </c>
      <c r="BF54" s="20"/>
      <c r="BG54" s="20"/>
      <c r="BH54" s="20"/>
      <c r="BI54" s="20"/>
      <c r="BJ54" s="20"/>
      <c r="BK54" s="20"/>
      <c r="BL54" s="43"/>
      <c r="BM54" s="20">
        <v>0.561</v>
      </c>
      <c r="BN54" s="20">
        <v>0.577142857142857</v>
      </c>
      <c r="BO54" s="20">
        <v>0.73905</v>
      </c>
      <c r="BP54" s="20">
        <v>0.70952</v>
      </c>
      <c r="BQ54" s="24">
        <v>0.38</v>
      </c>
      <c r="BR54" s="24">
        <v>0.6219</v>
      </c>
      <c r="BS54" s="39"/>
      <c r="BT54" s="39"/>
      <c r="BV54" s="20">
        <v>0.77429</v>
      </c>
      <c r="BW54" s="20"/>
      <c r="BX54" s="22">
        <v>0.817142857142857</v>
      </c>
      <c r="BY54" s="22">
        <v>0.828571428571429</v>
      </c>
      <c r="BZ54" s="22">
        <v>0.826666666666667</v>
      </c>
      <c r="CA54" s="23">
        <v>0.86389</v>
      </c>
      <c r="CB54" s="41">
        <v>0.86886</v>
      </c>
      <c r="CC54" s="21">
        <v>0.753</v>
      </c>
      <c r="CD54" s="20"/>
      <c r="CE54" s="21">
        <v>0.59048</v>
      </c>
      <c r="CF54" s="21">
        <v>0.82857</v>
      </c>
      <c r="CG54" s="21">
        <v>0.75238</v>
      </c>
      <c r="CH54" s="20">
        <v>0.6819</v>
      </c>
      <c r="CM54" s="20">
        <v>0.81429</v>
      </c>
      <c r="CN54" s="20"/>
      <c r="CO54" s="20">
        <v>0.80571</v>
      </c>
      <c r="CP54" s="20">
        <v>0.35238</v>
      </c>
      <c r="CQ54" s="20">
        <v>0.81238</v>
      </c>
      <c r="CR54" s="20">
        <v>0.85741</v>
      </c>
      <c r="CT54" s="17">
        <v>0.80095</v>
      </c>
      <c r="CU54" s="17"/>
      <c r="CV54" s="17">
        <v>0.76</v>
      </c>
      <c r="CW54" s="17">
        <v>0.91524</v>
      </c>
      <c r="CX54" s="17">
        <v>0.92571</v>
      </c>
      <c r="CY54" s="50">
        <v>0.91065</v>
      </c>
    </row>
    <row r="55" spans="1:123">
      <c r="C55" s="1" t="s">
        <v>187</v>
      </c>
      <c r="D55" s="1">
        <f>COUNT(H55:DS55)</f>
        <v>1</v>
      </c>
      <c r="E55" s="2">
        <f>AVERAGE(H55:DS55)</f>
        <v>0.73524</v>
      </c>
      <c r="F55" s="2">
        <f>MAX(H55:DS55)</f>
        <v>0.73524</v>
      </c>
      <c r="G55" s="38" t="e">
        <f>STDEV(H55:DS55)</f>
        <v>#DIV/0!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0"/>
      <c r="S55" s="20">
        <v>0.73524</v>
      </c>
      <c r="T55" s="20"/>
      <c r="U55" s="22"/>
      <c r="V55" s="22"/>
      <c r="W55" s="22"/>
      <c r="X55" s="22"/>
      <c r="Y55" s="20"/>
      <c r="Z55" s="20"/>
      <c r="AA55" s="43"/>
      <c r="AB55" s="39"/>
      <c r="AC55" s="39"/>
      <c r="AD55" s="39"/>
      <c r="AE55" s="39"/>
      <c r="AF55" s="39"/>
      <c r="AG55" s="39"/>
      <c r="AH55" s="39"/>
      <c r="AI55" s="39"/>
      <c r="AK55" s="39"/>
      <c r="AL55" s="39"/>
      <c r="AM55" s="39"/>
      <c r="AN55" s="39"/>
      <c r="AO55" s="39"/>
      <c r="AP55" s="39"/>
      <c r="AQ55" s="39"/>
      <c r="AR55" s="39"/>
      <c r="AS55" s="39"/>
      <c r="AU55" s="39"/>
      <c r="AV55" s="39"/>
      <c r="AW55" s="39"/>
      <c r="AX55" s="39"/>
      <c r="AY55" s="39"/>
      <c r="AZ55" s="39"/>
      <c r="BA55" s="39"/>
      <c r="BB55" s="39"/>
      <c r="BD55" s="39"/>
      <c r="BE55" s="39"/>
      <c r="BF55" s="39"/>
      <c r="BG55" s="39"/>
      <c r="BH55" s="39"/>
      <c r="BI55" s="39"/>
      <c r="BJ55" s="39"/>
      <c r="BK55" s="39"/>
      <c r="BM55" s="39"/>
      <c r="BN55" s="39"/>
      <c r="BO55" s="39"/>
      <c r="BP55" s="39"/>
      <c r="BQ55" s="39"/>
      <c r="BR55" s="39"/>
      <c r="BS55" s="39"/>
      <c r="BT55" s="39"/>
      <c r="BV55" s="39"/>
      <c r="BW55" s="39"/>
      <c r="BX55" s="39"/>
      <c r="BY55" s="39"/>
      <c r="BZ55" s="39"/>
      <c r="CA55" s="39"/>
    </row>
    <row r="56" spans="1:123">
      <c r="A56" s="1">
        <v>114</v>
      </c>
      <c r="B56" s="1" t="s">
        <v>188</v>
      </c>
      <c r="C56" s="1" t="s">
        <v>189</v>
      </c>
      <c r="D56" s="1">
        <f>COUNT(H56:DS56)</f>
        <v>7</v>
      </c>
      <c r="E56" s="2">
        <f>AVERAGE(H56:DS56)</f>
        <v>0.734292857142857</v>
      </c>
      <c r="F56" s="2">
        <f>MAX(H56:DS56)</f>
        <v>0.8981</v>
      </c>
      <c r="G56" s="38">
        <f>STDEV(H56:DS56)</f>
        <v>0.325192257837026</v>
      </c>
      <c r="H56" s="20"/>
      <c r="I56" s="20">
        <v>0.80095</v>
      </c>
      <c r="J56" s="22">
        <v>0.8981</v>
      </c>
      <c r="K56" s="22">
        <v>0.853</v>
      </c>
      <c r="L56" s="22">
        <v>0.868</v>
      </c>
      <c r="M56" s="22">
        <v>0.84476</v>
      </c>
      <c r="N56" s="22">
        <v>0.87524</v>
      </c>
      <c r="O56" s="20">
        <v>0</v>
      </c>
      <c r="P56" s="20"/>
      <c r="Q56" s="20"/>
      <c r="R56" s="43"/>
      <c r="S56" s="39"/>
      <c r="T56" s="39"/>
      <c r="U56" s="39"/>
      <c r="V56" s="39"/>
      <c r="W56" s="39"/>
      <c r="X56" s="39"/>
      <c r="Y56" s="39"/>
      <c r="Z56" s="39"/>
      <c r="AB56" s="39"/>
      <c r="AC56" s="39"/>
      <c r="AD56" s="39"/>
      <c r="AE56" s="39"/>
      <c r="AF56" s="39"/>
      <c r="AG56" s="39"/>
      <c r="AH56" s="39"/>
      <c r="AI56" s="39"/>
      <c r="AK56" s="39"/>
      <c r="AL56" s="39"/>
      <c r="AM56" s="39"/>
      <c r="AN56" s="39"/>
      <c r="AO56" s="39"/>
      <c r="AP56" s="39"/>
      <c r="AQ56" s="39"/>
      <c r="AR56" s="39"/>
      <c r="AS56" s="39"/>
      <c r="AU56" s="39"/>
      <c r="AV56" s="39"/>
      <c r="AW56" s="39"/>
      <c r="AX56" s="39"/>
      <c r="AY56" s="39"/>
      <c r="AZ56" s="39"/>
      <c r="BA56" s="39"/>
      <c r="BB56" s="39"/>
      <c r="BD56" s="39"/>
      <c r="BE56" s="39"/>
      <c r="BF56" s="39"/>
      <c r="BG56" s="39"/>
      <c r="BH56" s="39"/>
      <c r="BI56" s="39"/>
      <c r="BJ56" s="39"/>
      <c r="BK56" s="39"/>
      <c r="BM56" s="39"/>
      <c r="BN56" s="39"/>
      <c r="BO56" s="39"/>
      <c r="BP56" s="39"/>
      <c r="BQ56" s="39"/>
      <c r="BR56" s="39"/>
      <c r="BS56" s="39"/>
      <c r="BT56" s="39"/>
      <c r="BV56" s="39"/>
      <c r="BW56" s="39"/>
      <c r="BX56" s="39"/>
      <c r="BY56" s="39"/>
      <c r="BZ56" s="39"/>
    </row>
    <row r="57" spans="1:123">
      <c r="A57" s="1">
        <v>71</v>
      </c>
      <c r="B57" s="42" t="s">
        <v>190</v>
      </c>
      <c r="C57" s="42" t="s">
        <v>191</v>
      </c>
      <c r="D57" s="1">
        <f>COUNT(H57:DS57)</f>
        <v>18</v>
      </c>
      <c r="E57" s="2">
        <f>AVERAGE(H57:DS57)</f>
        <v>0.732438756613757</v>
      </c>
      <c r="F57" s="2">
        <f>MAX(H57:DS57)</f>
        <v>0.84762</v>
      </c>
      <c r="G57" s="38">
        <f>STDEV(H57:DS57)</f>
        <v>0.095712761607239</v>
      </c>
      <c r="H57" s="20"/>
      <c r="I57" s="20">
        <v>0.66952</v>
      </c>
      <c r="J57" s="20"/>
      <c r="K57" s="20"/>
      <c r="L57" s="20"/>
      <c r="M57" s="20"/>
      <c r="N57" s="20"/>
      <c r="O57" s="20"/>
      <c r="P57" s="20"/>
      <c r="Q57" s="20"/>
      <c r="R57" s="43"/>
      <c r="S57" s="20">
        <v>0.74</v>
      </c>
      <c r="T57" s="20"/>
      <c r="U57" s="24">
        <v>0.84571</v>
      </c>
      <c r="V57" s="24">
        <v>0.75524</v>
      </c>
      <c r="W57" s="24">
        <v>0.78857</v>
      </c>
      <c r="X57" s="39"/>
      <c r="Y57" s="39"/>
      <c r="Z57" s="39"/>
      <c r="AB57" s="39"/>
      <c r="AC57" s="39"/>
      <c r="AD57" s="39"/>
      <c r="AE57" s="39"/>
      <c r="AF57" s="39"/>
      <c r="AG57" s="39"/>
      <c r="AH57" s="39"/>
      <c r="AI57" s="39"/>
      <c r="AK57" s="39"/>
      <c r="AL57" s="39"/>
      <c r="AM57" s="39"/>
      <c r="AN57" s="39"/>
      <c r="AO57" s="39"/>
      <c r="AP57" s="39"/>
      <c r="AQ57" s="39"/>
      <c r="AR57" s="39"/>
      <c r="AS57" s="39"/>
      <c r="AU57" s="39"/>
      <c r="AV57" s="39"/>
      <c r="AW57" s="39"/>
      <c r="AX57" s="39"/>
      <c r="AY57" s="39"/>
      <c r="AZ57" s="39"/>
      <c r="BA57" s="39"/>
      <c r="BB57" s="39"/>
      <c r="BD57" s="39"/>
      <c r="BE57" s="39"/>
      <c r="BF57" s="39"/>
      <c r="BG57" s="39"/>
      <c r="BH57" s="39"/>
      <c r="BI57" s="39"/>
      <c r="BJ57" s="39"/>
      <c r="BK57" s="39"/>
      <c r="BM57" s="39"/>
      <c r="BN57" s="39"/>
      <c r="BO57" s="39"/>
      <c r="BP57" s="39"/>
      <c r="BQ57" s="39"/>
      <c r="BR57" s="39"/>
      <c r="BS57" s="39"/>
      <c r="BT57" s="39"/>
      <c r="BV57" s="39"/>
      <c r="BW57" s="20">
        <v>0.64952</v>
      </c>
      <c r="BX57" s="22">
        <v>0.640952380952381</v>
      </c>
      <c r="BY57" s="22">
        <v>0.618095238095238</v>
      </c>
      <c r="BZ57" s="39"/>
      <c r="CA57" s="39"/>
      <c r="CC57" s="21">
        <v>0.682</v>
      </c>
      <c r="CD57" s="20"/>
      <c r="CE57" s="21">
        <v>0.5</v>
      </c>
      <c r="CF57" s="21">
        <v>0.82381</v>
      </c>
      <c r="CG57" s="21">
        <v>0.84762</v>
      </c>
      <c r="CH57" s="20">
        <v>0.65143</v>
      </c>
      <c r="CM57" s="12">
        <v>0.78381</v>
      </c>
      <c r="CN57" s="12"/>
      <c r="CO57" s="12">
        <v>0.83619</v>
      </c>
      <c r="CP57" s="12">
        <v>0.8</v>
      </c>
      <c r="CQ57" s="12">
        <v>0.79048</v>
      </c>
      <c r="CT57" s="17">
        <v>0.76095</v>
      </c>
    </row>
    <row r="58" spans="1:123">
      <c r="A58" s="1">
        <v>2</v>
      </c>
      <c r="B58" s="1" t="s">
        <v>192</v>
      </c>
      <c r="C58" s="1" t="s">
        <v>192</v>
      </c>
      <c r="D58" s="1">
        <f>COUNT(H58:DS58)</f>
        <v>4</v>
      </c>
      <c r="E58" s="2">
        <f>AVERAGE(H58:DS58)</f>
        <v>0.7291925</v>
      </c>
      <c r="F58" s="2">
        <f>MAX(H58:DS58)</f>
        <v>0.863</v>
      </c>
      <c r="G58" s="38">
        <f>STDEV(H58:DS58)</f>
        <v>0.189367743007268</v>
      </c>
      <c r="H58" s="20">
        <v>0.77429</v>
      </c>
      <c r="I58" s="20"/>
      <c r="J58" s="22">
        <v>0.45048</v>
      </c>
      <c r="K58" s="22">
        <v>0.829</v>
      </c>
      <c r="L58" s="22">
        <v>0.863</v>
      </c>
      <c r="M58" s="20"/>
      <c r="N58" s="20"/>
      <c r="O58" s="20"/>
      <c r="P58" s="20"/>
      <c r="Q58" s="20"/>
      <c r="R58" s="43"/>
      <c r="S58" s="39"/>
      <c r="T58" s="39"/>
      <c r="U58" s="39"/>
      <c r="V58" s="39"/>
      <c r="W58" s="39"/>
      <c r="X58" s="39"/>
      <c r="Y58" s="39"/>
      <c r="Z58" s="39"/>
      <c r="AB58" s="39"/>
      <c r="AC58" s="39"/>
      <c r="AD58" s="39"/>
      <c r="AE58" s="39"/>
      <c r="AF58" s="39"/>
      <c r="AG58" s="39"/>
      <c r="AH58" s="39"/>
      <c r="AI58" s="39"/>
      <c r="AK58" s="39"/>
      <c r="AL58" s="39"/>
      <c r="AM58" s="39"/>
      <c r="AN58" s="39"/>
      <c r="AO58" s="39"/>
      <c r="AP58" s="39"/>
      <c r="AQ58" s="39"/>
      <c r="AR58" s="39"/>
      <c r="AS58" s="39"/>
      <c r="AT58" s="30"/>
      <c r="AU58" s="39"/>
      <c r="AV58" s="39"/>
      <c r="AW58" s="39"/>
      <c r="AX58" s="39"/>
      <c r="AY58" s="39"/>
      <c r="AZ58" s="39"/>
      <c r="BA58" s="39"/>
      <c r="BB58" s="39"/>
      <c r="BD58" s="39"/>
      <c r="BE58" s="39"/>
      <c r="BF58" s="39"/>
      <c r="BG58" s="39"/>
      <c r="BH58" s="39"/>
      <c r="BI58" s="39"/>
      <c r="BJ58" s="39"/>
      <c r="BK58" s="39"/>
      <c r="BM58" s="39"/>
      <c r="BN58" s="39"/>
      <c r="BO58" s="39"/>
      <c r="BP58" s="39"/>
      <c r="BQ58" s="39"/>
      <c r="BR58" s="39"/>
      <c r="BS58" s="39"/>
      <c r="BT58" s="39"/>
      <c r="BV58" s="39"/>
      <c r="BW58" s="39"/>
      <c r="BX58" s="39"/>
      <c r="BY58" s="39"/>
      <c r="BZ58" s="39"/>
      <c r="CA58" s="39"/>
    </row>
    <row r="59" spans="1:123">
      <c r="A59" s="1">
        <v>38</v>
      </c>
      <c r="B59" s="1" t="s">
        <v>193</v>
      </c>
      <c r="C59" s="1" t="s">
        <v>194</v>
      </c>
      <c r="D59" s="1">
        <f>COUNT(H59:DS59)</f>
        <v>24</v>
      </c>
      <c r="E59" s="2">
        <f>AVERAGE(H59:DS59)</f>
        <v>0.728671984126984</v>
      </c>
      <c r="F59" s="2">
        <f>MAX(H59:DS59)</f>
        <v>0.91619</v>
      </c>
      <c r="G59" s="38">
        <f>STDEV(H59:DS59)</f>
        <v>0.165796189137383</v>
      </c>
      <c r="H59" s="39"/>
      <c r="I59" s="39"/>
      <c r="J59" s="39"/>
      <c r="K59" s="39"/>
      <c r="L59" s="39"/>
      <c r="M59" s="39"/>
      <c r="N59" s="39"/>
      <c r="O59" s="39"/>
      <c r="P59" s="39"/>
      <c r="Q59" s="39"/>
      <c r="S59" s="39"/>
      <c r="T59" s="39"/>
      <c r="U59" s="39"/>
      <c r="V59" s="39"/>
      <c r="W59" s="39"/>
      <c r="X59" s="39"/>
      <c r="Y59" s="39"/>
      <c r="Z59" s="39"/>
      <c r="AB59" s="39"/>
      <c r="AC59" s="39"/>
      <c r="AD59" s="39"/>
      <c r="AE59" s="39"/>
      <c r="AF59" s="39"/>
      <c r="AG59" s="39"/>
      <c r="AH59" s="39"/>
      <c r="AI59" s="39"/>
      <c r="AK59" s="39"/>
      <c r="AL59" s="39"/>
      <c r="AM59" s="39"/>
      <c r="AN59" s="39"/>
      <c r="AO59" s="39"/>
      <c r="AP59" s="39"/>
      <c r="AQ59" s="39"/>
      <c r="AR59" s="39"/>
      <c r="AS59" s="39"/>
      <c r="AU59" s="39"/>
      <c r="AV59" s="39"/>
      <c r="AW59" s="39"/>
      <c r="AX59" s="39"/>
      <c r="AY59" s="39"/>
      <c r="AZ59" s="39"/>
      <c r="BA59" s="39"/>
      <c r="BB59" s="39"/>
      <c r="BC59" s="30"/>
      <c r="BD59" s="39"/>
      <c r="BE59" s="39"/>
      <c r="BF59" s="39"/>
      <c r="BG59" s="39"/>
      <c r="BH59" s="39"/>
      <c r="BI59" s="39"/>
      <c r="BJ59" s="39"/>
      <c r="BK59" s="39"/>
      <c r="BM59" s="20">
        <v>0.8</v>
      </c>
      <c r="BN59" s="20"/>
      <c r="BO59" s="20">
        <v>0.72667</v>
      </c>
      <c r="BP59" s="20">
        <v>0.74952</v>
      </c>
      <c r="BQ59" s="24">
        <v>0.45048</v>
      </c>
      <c r="BR59" s="24">
        <v>0.54286</v>
      </c>
      <c r="BS59" s="22"/>
      <c r="BT59" s="22"/>
      <c r="BU59" s="43"/>
      <c r="BV59" s="20">
        <v>0.84095</v>
      </c>
      <c r="BW59" s="20"/>
      <c r="BX59" s="22">
        <v>0.796190476190476</v>
      </c>
      <c r="BY59" s="22">
        <v>0.831428571428571</v>
      </c>
      <c r="BZ59" s="22">
        <v>0.747619047619048</v>
      </c>
      <c r="CA59" s="23">
        <v>0.85093</v>
      </c>
      <c r="CC59" s="21">
        <v>0.73</v>
      </c>
      <c r="CD59" s="20"/>
      <c r="CE59" s="21">
        <v>0.91619</v>
      </c>
      <c r="CF59" s="21">
        <v>0.81429</v>
      </c>
      <c r="CG59" s="21">
        <v>0.69714</v>
      </c>
      <c r="CH59" s="20">
        <v>0.36095</v>
      </c>
      <c r="CN59" s="20">
        <v>0.77619</v>
      </c>
      <c r="CO59" s="20">
        <v>0.27429</v>
      </c>
      <c r="CT59" s="17">
        <v>0.63429</v>
      </c>
      <c r="CZ59" s="17"/>
      <c r="DA59" s="17">
        <v>0.82381</v>
      </c>
      <c r="DB59" s="17">
        <v>0.723809523809524</v>
      </c>
      <c r="DC59" s="17"/>
      <c r="DD59" s="17"/>
      <c r="DE59" s="17"/>
      <c r="DF59" s="17"/>
      <c r="DG59" s="44">
        <v>0.89048</v>
      </c>
      <c r="DH59" s="3"/>
      <c r="DI59" s="3"/>
      <c r="DJ59" s="10">
        <v>0.80667</v>
      </c>
      <c r="DK59" s="3"/>
      <c r="DL59" s="49">
        <v>0.89537</v>
      </c>
      <c r="DP59" s="6">
        <v>0.808</v>
      </c>
    </row>
    <row r="60" spans="1:123">
      <c r="A60" s="1">
        <v>201</v>
      </c>
      <c r="B60" s="1" t="s">
        <v>195</v>
      </c>
      <c r="C60" s="1" t="s">
        <v>196</v>
      </c>
      <c r="D60" s="1">
        <f>COUNT(H60:DS60)</f>
        <v>2</v>
      </c>
      <c r="E60" s="2">
        <f>AVERAGE(H60:DS60)</f>
        <v>0.722965</v>
      </c>
      <c r="F60" s="2">
        <f>MAX(H60:DS60)</f>
        <v>0.77545</v>
      </c>
      <c r="G60" s="38">
        <f>STDEV(H60:DS60)</f>
        <v>0.0742249988211519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S60" s="39"/>
      <c r="T60" s="39"/>
      <c r="U60" s="39"/>
      <c r="V60" s="39"/>
      <c r="W60" s="39"/>
      <c r="X60" s="39"/>
      <c r="Y60" s="39"/>
      <c r="Z60" s="39"/>
      <c r="AB60" s="20">
        <v>0.77545</v>
      </c>
      <c r="AC60" s="20"/>
      <c r="AD60" s="24">
        <v>0.67048</v>
      </c>
      <c r="AE60" s="22"/>
      <c r="AF60" s="22"/>
      <c r="AG60" s="22"/>
      <c r="AH60" s="22"/>
      <c r="AI60" s="22"/>
      <c r="AJ60" s="43"/>
      <c r="AK60" s="39"/>
      <c r="AL60" s="39"/>
      <c r="AM60" s="39"/>
      <c r="AN60" s="39"/>
      <c r="AO60" s="39"/>
      <c r="AP60" s="39"/>
      <c r="AQ60" s="39"/>
      <c r="AR60" s="39"/>
      <c r="AS60" s="39"/>
      <c r="AU60" s="39"/>
      <c r="AV60" s="39"/>
      <c r="AW60" s="39"/>
      <c r="AX60" s="39"/>
      <c r="AY60" s="39"/>
      <c r="AZ60" s="39"/>
      <c r="BA60" s="39"/>
      <c r="BB60" s="39"/>
      <c r="BD60" s="39"/>
      <c r="BE60" s="39"/>
      <c r="BF60" s="39"/>
      <c r="BG60" s="39"/>
      <c r="BH60" s="39"/>
      <c r="BI60" s="39"/>
      <c r="BJ60" s="39"/>
      <c r="BK60" s="39"/>
      <c r="BM60" s="39"/>
      <c r="BN60" s="39"/>
      <c r="BO60" s="39"/>
      <c r="BP60" s="39"/>
      <c r="BQ60" s="39"/>
      <c r="BR60" s="39"/>
      <c r="BS60" s="39"/>
      <c r="BT60" s="39"/>
      <c r="BV60" s="39"/>
      <c r="BW60" s="39"/>
      <c r="BX60" s="39"/>
      <c r="BY60" s="39"/>
      <c r="BZ60" s="39"/>
    </row>
    <row r="61" spans="1:123">
      <c r="A61" s="1">
        <v>35</v>
      </c>
      <c r="B61" s="1" t="s">
        <v>197</v>
      </c>
      <c r="C61" s="1" t="s">
        <v>198</v>
      </c>
      <c r="D61" s="1">
        <f>COUNT(H61:DS61)</f>
        <v>10</v>
      </c>
      <c r="E61" s="2">
        <f>AVERAGE(H61:DS61)</f>
        <v>0.694932428571429</v>
      </c>
      <c r="F61" s="2">
        <f>MAX(H61:DS61)</f>
        <v>0.786</v>
      </c>
      <c r="G61" s="38">
        <f>STDEV(H61:DS61)</f>
        <v>0.136997604886705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S61" s="39"/>
      <c r="T61" s="39"/>
      <c r="U61" s="39"/>
      <c r="V61" s="39"/>
      <c r="W61" s="39"/>
      <c r="X61" s="39"/>
      <c r="Y61" s="39"/>
      <c r="Z61" s="39"/>
      <c r="AB61" s="39"/>
      <c r="AC61" s="39"/>
      <c r="AD61" s="39"/>
      <c r="AE61" s="39"/>
      <c r="AF61" s="39"/>
      <c r="AG61" s="39"/>
      <c r="AH61" s="39"/>
      <c r="AI61" s="39"/>
      <c r="AK61" s="20"/>
      <c r="AL61" s="20">
        <v>0.37315</v>
      </c>
      <c r="AM61" s="20"/>
      <c r="AN61" s="20"/>
      <c r="AO61" s="20"/>
      <c r="AP61" s="20"/>
      <c r="AQ61" s="20"/>
      <c r="AR61" s="20"/>
      <c r="AS61" s="20"/>
      <c r="AT61" s="43"/>
      <c r="AU61" s="20">
        <v>0.525714285714286</v>
      </c>
      <c r="AV61" s="20">
        <v>0.734</v>
      </c>
      <c r="AW61" s="39"/>
      <c r="AX61" s="39"/>
      <c r="AY61" s="39"/>
      <c r="AZ61" s="39"/>
      <c r="BA61" s="39"/>
      <c r="BB61" s="39"/>
      <c r="BD61" s="20">
        <v>0.77333</v>
      </c>
      <c r="BE61" s="20"/>
      <c r="BF61" s="20">
        <v>0.77524</v>
      </c>
      <c r="BG61" s="20">
        <v>0.786</v>
      </c>
      <c r="BH61" s="20">
        <v>0.751</v>
      </c>
      <c r="BI61" s="20">
        <v>0.69167</v>
      </c>
      <c r="BJ61" s="20">
        <v>0.77222</v>
      </c>
      <c r="BK61" s="39"/>
      <c r="BM61" s="20">
        <v>0.767</v>
      </c>
      <c r="BN61" s="39"/>
      <c r="BO61" s="39"/>
      <c r="BP61" s="39"/>
      <c r="BQ61" s="39"/>
      <c r="BR61" s="39"/>
      <c r="BS61" s="39"/>
      <c r="BT61" s="39"/>
      <c r="BV61" s="39"/>
      <c r="BW61" s="39"/>
      <c r="BX61" s="39"/>
      <c r="BY61" s="39"/>
      <c r="BZ61" s="39"/>
      <c r="CA61" s="39"/>
    </row>
    <row r="62" spans="1:123">
      <c r="A62" s="1">
        <v>21</v>
      </c>
      <c r="B62" s="1" t="s">
        <v>199</v>
      </c>
      <c r="C62" s="1" t="s">
        <v>199</v>
      </c>
      <c r="D62" s="1">
        <f>COUNT(H62:DS62)</f>
        <v>3</v>
      </c>
      <c r="E62" s="2">
        <f>AVERAGE(H62:DS62)</f>
        <v>0.693332380952381</v>
      </c>
      <c r="F62" s="2">
        <f>MAX(H62:DS62)</f>
        <v>0.803809523809524</v>
      </c>
      <c r="G62" s="38">
        <f>STDEV(H62:DS62)</f>
        <v>0.154219724285612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0"/>
      <c r="S62" s="39"/>
      <c r="T62" s="39"/>
      <c r="U62" s="39"/>
      <c r="V62" s="39"/>
      <c r="W62" s="39"/>
      <c r="X62" s="39"/>
      <c r="Y62" s="39"/>
      <c r="Z62" s="39"/>
      <c r="AA62" s="30"/>
      <c r="AB62" s="39"/>
      <c r="AC62" s="39"/>
      <c r="AD62" s="39"/>
      <c r="AE62" s="39"/>
      <c r="AF62" s="39"/>
      <c r="AG62" s="39"/>
      <c r="AH62" s="39"/>
      <c r="AI62" s="39"/>
      <c r="AK62" s="39"/>
      <c r="AL62" s="39"/>
      <c r="AM62" s="39"/>
      <c r="AN62" s="39"/>
      <c r="AO62" s="39"/>
      <c r="AP62" s="39"/>
      <c r="AQ62" s="39"/>
      <c r="AR62" s="39"/>
      <c r="AS62" s="39"/>
      <c r="AU62" s="39"/>
      <c r="AV62" s="39"/>
      <c r="AW62" s="39"/>
      <c r="AX62" s="39"/>
      <c r="AY62" s="39"/>
      <c r="AZ62" s="39"/>
      <c r="BA62" s="39"/>
      <c r="BB62" s="39"/>
      <c r="BD62" s="39"/>
      <c r="BE62" s="39"/>
      <c r="BF62" s="39"/>
      <c r="BG62" s="39"/>
      <c r="BH62" s="39"/>
      <c r="BI62" s="39"/>
      <c r="BJ62" s="39"/>
      <c r="BK62" s="39"/>
      <c r="BM62" s="39"/>
      <c r="BN62" s="39"/>
      <c r="BO62" s="39"/>
      <c r="BP62" s="39"/>
      <c r="BQ62" s="39"/>
      <c r="BR62" s="39"/>
      <c r="BS62" s="39"/>
      <c r="BT62" s="39"/>
      <c r="BV62" s="20"/>
      <c r="BW62" s="20">
        <v>0.51714</v>
      </c>
      <c r="BX62" s="20">
        <v>0.759047619047619</v>
      </c>
      <c r="BY62" s="20"/>
      <c r="BZ62" s="20">
        <v>0.803809523809524</v>
      </c>
      <c r="CA62" s="20"/>
      <c r="CB62" s="43"/>
    </row>
    <row r="63" spans="1:123">
      <c r="A63" s="1">
        <v>40</v>
      </c>
      <c r="B63" s="1" t="s">
        <v>200</v>
      </c>
      <c r="C63" s="1" t="s">
        <v>200</v>
      </c>
      <c r="D63" s="1">
        <f>COUNT(H63:DS63)</f>
        <v>13</v>
      </c>
      <c r="E63" s="2">
        <f>AVERAGE(H63:DS63)</f>
        <v>0.687388864468864</v>
      </c>
      <c r="F63" s="2">
        <f>MAX(H63:DS63)</f>
        <v>0.87714</v>
      </c>
      <c r="G63" s="38">
        <f>STDEV(H63:DS63)</f>
        <v>0.217841967065979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0"/>
      <c r="S63" s="39"/>
      <c r="T63" s="39"/>
      <c r="U63" s="39"/>
      <c r="V63" s="39"/>
      <c r="W63" s="39"/>
      <c r="X63" s="39"/>
      <c r="Y63" s="39"/>
      <c r="Z63" s="39"/>
      <c r="AB63" s="39"/>
      <c r="AC63" s="39"/>
      <c r="AD63" s="39"/>
      <c r="AE63" s="39"/>
      <c r="AF63" s="39"/>
      <c r="AG63" s="39"/>
      <c r="AH63" s="39"/>
      <c r="AI63" s="39"/>
      <c r="AK63" s="39"/>
      <c r="AL63" s="39"/>
      <c r="AM63" s="39"/>
      <c r="AN63" s="39"/>
      <c r="AO63" s="39"/>
      <c r="AP63" s="39"/>
      <c r="AQ63" s="39"/>
      <c r="AR63" s="39"/>
      <c r="AS63" s="39"/>
      <c r="AU63" s="39"/>
      <c r="AV63" s="39"/>
      <c r="AW63" s="39"/>
      <c r="AX63" s="39"/>
      <c r="AY63" s="39"/>
      <c r="AZ63" s="39"/>
      <c r="BA63" s="39"/>
      <c r="BB63" s="39"/>
      <c r="BD63" s="20">
        <v>0.65619</v>
      </c>
      <c r="BE63" s="20"/>
      <c r="BF63" s="20">
        <v>0.73238</v>
      </c>
      <c r="BG63" s="20">
        <v>0.692</v>
      </c>
      <c r="BH63" s="20">
        <v>0.454</v>
      </c>
      <c r="BI63" s="22"/>
      <c r="BJ63" s="22"/>
      <c r="BK63" s="20"/>
      <c r="BL63" s="43"/>
      <c r="BM63" s="20">
        <v>0.785</v>
      </c>
      <c r="BN63" s="20"/>
      <c r="BO63" s="20">
        <v>0.75429</v>
      </c>
      <c r="BP63" s="22"/>
      <c r="BQ63" s="24">
        <v>0.76667</v>
      </c>
      <c r="BR63" s="24">
        <v>0.80667</v>
      </c>
      <c r="BS63" s="39"/>
      <c r="BT63" s="39"/>
      <c r="BV63" s="20">
        <v>0.0581</v>
      </c>
      <c r="BW63" s="20"/>
      <c r="BX63" s="22">
        <v>0.678095238095238</v>
      </c>
      <c r="BY63" s="39"/>
      <c r="BZ63" s="39"/>
      <c r="CA63" s="39"/>
      <c r="CD63" s="20">
        <v>0.846</v>
      </c>
      <c r="CE63" s="21">
        <v>0.87714</v>
      </c>
      <c r="CF63" s="21">
        <v>0.82952</v>
      </c>
    </row>
    <row r="64" spans="1:123">
      <c r="A64" s="1">
        <v>89</v>
      </c>
      <c r="B64" s="1" t="s">
        <v>201</v>
      </c>
      <c r="C64" s="1" t="s">
        <v>202</v>
      </c>
      <c r="D64" s="1">
        <f>COUNT(H64:DS64)</f>
        <v>4</v>
      </c>
      <c r="E64" s="2">
        <f>AVERAGE(H64:DS64)</f>
        <v>0.6848575</v>
      </c>
      <c r="F64" s="2">
        <f>MAX(H64:DS64)</f>
        <v>0.7981</v>
      </c>
      <c r="G64" s="38">
        <f>STDEV(H64:DS64)</f>
        <v>0.104425248024604</v>
      </c>
      <c r="H64" s="20">
        <v>0.54571</v>
      </c>
      <c r="I64" s="20"/>
      <c r="J64" s="20"/>
      <c r="K64" s="20"/>
      <c r="L64" s="22">
        <v>0.688</v>
      </c>
      <c r="M64" s="20"/>
      <c r="N64" s="20"/>
      <c r="O64" s="20"/>
      <c r="P64" s="20"/>
      <c r="Q64" s="20"/>
      <c r="R64" s="43"/>
      <c r="S64" s="20">
        <v>0.7981</v>
      </c>
      <c r="T64" s="20"/>
      <c r="U64" s="24">
        <v>0.70762</v>
      </c>
      <c r="V64" s="39"/>
      <c r="W64" s="39"/>
      <c r="X64" s="39"/>
      <c r="Y64" s="39"/>
      <c r="Z64" s="39"/>
      <c r="AB64" s="39"/>
      <c r="AC64" s="39"/>
      <c r="AD64" s="39"/>
      <c r="AE64" s="39"/>
      <c r="AF64" s="39"/>
      <c r="AG64" s="39"/>
      <c r="AH64" s="39"/>
      <c r="AI64" s="39"/>
      <c r="AK64" s="39"/>
      <c r="AL64" s="39"/>
      <c r="AM64" s="39"/>
      <c r="AN64" s="39"/>
      <c r="AO64" s="39"/>
      <c r="AP64" s="39"/>
      <c r="AQ64" s="39"/>
      <c r="AR64" s="39"/>
      <c r="AS64" s="39"/>
      <c r="AU64" s="39"/>
      <c r="AV64" s="39"/>
      <c r="AW64" s="39"/>
      <c r="AX64" s="39"/>
      <c r="AY64" s="39"/>
      <c r="AZ64" s="39"/>
      <c r="BA64" s="39"/>
      <c r="BB64" s="39"/>
      <c r="BD64" s="39"/>
      <c r="BE64" s="39"/>
      <c r="BF64" s="39"/>
      <c r="BG64" s="39"/>
      <c r="BH64" s="39"/>
      <c r="BI64" s="39"/>
      <c r="BJ64" s="39"/>
      <c r="BK64" s="39"/>
      <c r="BM64" s="39"/>
      <c r="BN64" s="39"/>
      <c r="BO64" s="39"/>
      <c r="BP64" s="39"/>
      <c r="BQ64" s="39"/>
      <c r="BR64" s="39"/>
      <c r="BS64" s="39"/>
      <c r="BT64" s="39"/>
      <c r="BV64" s="39"/>
      <c r="BW64" s="39"/>
      <c r="BX64" s="39"/>
      <c r="BY64" s="39"/>
      <c r="BZ64" s="39"/>
      <c r="CA64" s="39"/>
    </row>
    <row r="65" spans="1:103">
      <c r="C65" s="1" t="s">
        <v>203</v>
      </c>
      <c r="D65" s="1">
        <f>COUNT(H65:DS65)</f>
        <v>1</v>
      </c>
      <c r="E65" s="2">
        <f>AVERAGE(H65:DS65)</f>
        <v>0.68476</v>
      </c>
      <c r="F65" s="2">
        <f>MAX(H65:DS65)</f>
        <v>0.68476</v>
      </c>
      <c r="G65" s="38" t="e">
        <f>STDEV(H65:DS65)</f>
        <v>#DIV/0!</v>
      </c>
      <c r="H65" s="20"/>
      <c r="I65" s="20">
        <v>0.68476</v>
      </c>
      <c r="J65" s="20"/>
      <c r="K65" s="20"/>
      <c r="L65" s="20"/>
      <c r="M65" s="20"/>
      <c r="N65" s="20"/>
      <c r="O65" s="20"/>
      <c r="P65" s="20"/>
      <c r="Q65" s="20"/>
      <c r="R65" s="43"/>
      <c r="S65" s="39"/>
      <c r="T65" s="39"/>
      <c r="U65" s="39"/>
      <c r="V65" s="39"/>
      <c r="W65" s="39"/>
      <c r="X65" s="39"/>
      <c r="Y65" s="39"/>
      <c r="Z65" s="39"/>
      <c r="AA65" s="30"/>
      <c r="AB65" s="39"/>
      <c r="AC65" s="39"/>
      <c r="AD65" s="39"/>
      <c r="AE65" s="39"/>
      <c r="AF65" s="39"/>
      <c r="AG65" s="39"/>
      <c r="AH65" s="39"/>
      <c r="AI65" s="39"/>
      <c r="AK65" s="39"/>
      <c r="AL65" s="39"/>
      <c r="AM65" s="39"/>
      <c r="AN65" s="39"/>
      <c r="AO65" s="39"/>
      <c r="AP65" s="39"/>
      <c r="AQ65" s="39"/>
      <c r="AR65" s="39"/>
      <c r="AS65" s="39"/>
      <c r="AT65" s="30"/>
      <c r="AU65" s="39"/>
      <c r="AV65" s="39"/>
      <c r="AW65" s="39"/>
      <c r="AX65" s="39"/>
      <c r="AY65" s="39"/>
      <c r="AZ65" s="39"/>
      <c r="BA65" s="39"/>
      <c r="BB65" s="39"/>
      <c r="BD65" s="39"/>
      <c r="BE65" s="39"/>
      <c r="BF65" s="39"/>
      <c r="BG65" s="39"/>
      <c r="BH65" s="39"/>
      <c r="BI65" s="39"/>
      <c r="BJ65" s="39"/>
      <c r="BK65" s="39"/>
      <c r="BM65" s="39"/>
      <c r="BN65" s="39"/>
      <c r="BO65" s="39"/>
      <c r="BP65" s="39"/>
      <c r="BQ65" s="39"/>
      <c r="BR65" s="39"/>
      <c r="BS65" s="39"/>
      <c r="BT65" s="39"/>
      <c r="BV65" s="39"/>
      <c r="BW65" s="39"/>
      <c r="BX65" s="39"/>
      <c r="BY65" s="39"/>
      <c r="BZ65" s="39"/>
      <c r="CA65" s="39"/>
    </row>
    <row r="66" spans="1:103">
      <c r="C66" s="1" t="s">
        <v>204</v>
      </c>
      <c r="D66" s="1">
        <f>COUNT(H66:DS66)</f>
        <v>1</v>
      </c>
      <c r="E66" s="2">
        <f>AVERAGE(H66:DS66)</f>
        <v>0.66667</v>
      </c>
      <c r="F66" s="2">
        <f>MAX(H66:DS66)</f>
        <v>0.66667</v>
      </c>
      <c r="G66" s="38" t="e">
        <f>STDEV(H66:DS66)</f>
        <v>#DIV/0!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S66" s="20">
        <v>0.66667</v>
      </c>
      <c r="T66" s="20"/>
      <c r="U66" s="22"/>
      <c r="V66" s="22"/>
      <c r="W66" s="22"/>
      <c r="X66" s="20"/>
      <c r="Y66" s="20"/>
      <c r="Z66" s="20"/>
      <c r="AA66" s="43"/>
      <c r="AB66" s="39"/>
      <c r="AC66" s="39"/>
      <c r="AD66" s="39"/>
      <c r="AE66" s="39"/>
      <c r="AF66" s="39"/>
      <c r="AG66" s="39"/>
      <c r="AH66" s="39"/>
      <c r="AI66" s="39"/>
      <c r="AK66" s="39"/>
      <c r="AL66" s="39"/>
      <c r="AM66" s="39"/>
      <c r="AN66" s="39"/>
      <c r="AO66" s="39"/>
      <c r="AP66" s="39"/>
      <c r="AQ66" s="39"/>
      <c r="AR66" s="39"/>
      <c r="AS66" s="39"/>
      <c r="AU66" s="39"/>
      <c r="AV66" s="39"/>
      <c r="AW66" s="39"/>
      <c r="AX66" s="39"/>
      <c r="AY66" s="39"/>
      <c r="AZ66" s="39"/>
      <c r="BA66" s="39"/>
      <c r="BB66" s="39"/>
      <c r="BD66" s="39"/>
      <c r="BE66" s="39"/>
      <c r="BF66" s="39"/>
      <c r="BG66" s="39"/>
      <c r="BH66" s="39"/>
      <c r="BI66" s="39"/>
      <c r="BJ66" s="39"/>
      <c r="BK66" s="39"/>
      <c r="BM66" s="39"/>
      <c r="BN66" s="39"/>
      <c r="BO66" s="39"/>
      <c r="BP66" s="39"/>
      <c r="BQ66" s="39"/>
      <c r="BR66" s="39"/>
      <c r="BS66" s="39"/>
      <c r="BT66" s="39"/>
      <c r="BV66" s="39"/>
      <c r="BW66" s="39"/>
      <c r="BX66" s="39"/>
      <c r="BY66" s="39"/>
      <c r="BZ66" s="39"/>
      <c r="CA66" s="39"/>
    </row>
    <row r="67" spans="1:103">
      <c r="C67" s="1" t="s">
        <v>205</v>
      </c>
      <c r="D67" s="1">
        <f>COUNT(H67:DS67)</f>
        <v>6</v>
      </c>
      <c r="E67" s="2">
        <f>AVERAGE(H67:DS67)</f>
        <v>0.659735</v>
      </c>
      <c r="F67" s="2">
        <f>MAX(H67:DS67)</f>
        <v>0.804</v>
      </c>
      <c r="G67" s="38">
        <f>STDEV(H67:DS67)</f>
        <v>0.307868252325569</v>
      </c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0"/>
      <c r="S67" s="39"/>
      <c r="T67" s="39"/>
      <c r="U67" s="39"/>
      <c r="V67" s="39"/>
      <c r="W67" s="39"/>
      <c r="X67" s="39"/>
      <c r="Y67" s="39"/>
      <c r="Z67" s="39"/>
      <c r="AB67" s="39"/>
      <c r="AC67" s="39"/>
      <c r="AD67" s="39"/>
      <c r="AE67" s="39"/>
      <c r="AF67" s="39"/>
      <c r="AG67" s="39"/>
      <c r="AH67" s="39"/>
      <c r="AI67" s="39"/>
      <c r="AK67" s="39"/>
      <c r="AL67" s="39"/>
      <c r="AM67" s="39"/>
      <c r="AN67" s="39"/>
      <c r="AO67" s="39"/>
      <c r="AP67" s="39"/>
      <c r="AQ67" s="39"/>
      <c r="AR67" s="39"/>
      <c r="AS67" s="39"/>
      <c r="AU67" s="20"/>
      <c r="AV67" s="20">
        <v>0.0325</v>
      </c>
      <c r="AW67" s="20"/>
      <c r="AX67" s="20"/>
      <c r="AY67" s="20"/>
      <c r="AZ67" s="20"/>
      <c r="BA67" s="20"/>
      <c r="BB67" s="20"/>
      <c r="BC67" s="43"/>
      <c r="BD67" s="20">
        <v>0.75048</v>
      </c>
      <c r="BE67" s="20"/>
      <c r="BF67" s="20">
        <v>0.79143</v>
      </c>
      <c r="BG67" s="20">
        <v>0.804</v>
      </c>
      <c r="BH67" s="20">
        <v>0.799</v>
      </c>
      <c r="BI67" s="39"/>
      <c r="BJ67" s="39"/>
      <c r="BK67" s="39"/>
      <c r="BM67" s="20">
        <v>0.781</v>
      </c>
      <c r="BN67" s="39"/>
      <c r="BO67" s="39"/>
      <c r="BP67" s="39"/>
      <c r="BQ67" s="39"/>
      <c r="BR67" s="39"/>
      <c r="BS67" s="39"/>
      <c r="BT67" s="39"/>
      <c r="BV67" s="39"/>
      <c r="BW67" s="39"/>
      <c r="BX67" s="39"/>
      <c r="BY67" s="39"/>
      <c r="BZ67" s="39"/>
      <c r="CA67" s="39"/>
    </row>
    <row r="68" spans="1:103">
      <c r="A68" s="1">
        <v>116</v>
      </c>
      <c r="B68" s="1" t="s">
        <v>206</v>
      </c>
      <c r="C68" s="1" t="s">
        <v>206</v>
      </c>
      <c r="D68" s="1">
        <f>COUNT(H68:DS68)</f>
        <v>3</v>
      </c>
      <c r="E68" s="2">
        <f>AVERAGE(H68:DS68)</f>
        <v>0.653349365079365</v>
      </c>
      <c r="F68" s="2">
        <f>MAX(H68:DS68)</f>
        <v>0.761</v>
      </c>
      <c r="G68" s="38">
        <f>STDEV(H68:DS68)</f>
        <v>0.133613896398291</v>
      </c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0"/>
      <c r="S68" s="39"/>
      <c r="T68" s="39"/>
      <c r="U68" s="39"/>
      <c r="V68" s="39"/>
      <c r="W68" s="39"/>
      <c r="X68" s="39"/>
      <c r="Y68" s="39"/>
      <c r="Z68" s="39"/>
      <c r="AB68" s="39"/>
      <c r="AC68" s="39"/>
      <c r="AD68" s="39"/>
      <c r="AE68" s="39"/>
      <c r="AF68" s="39"/>
      <c r="AG68" s="39"/>
      <c r="AH68" s="39"/>
      <c r="AI68" s="39"/>
      <c r="AK68" s="39"/>
      <c r="AL68" s="39"/>
      <c r="AM68" s="39"/>
      <c r="AN68" s="39"/>
      <c r="AO68" s="39"/>
      <c r="AP68" s="39"/>
      <c r="AQ68" s="39"/>
      <c r="AR68" s="39"/>
      <c r="AS68" s="39"/>
      <c r="AU68" s="39"/>
      <c r="AV68" s="39"/>
      <c r="AW68" s="39"/>
      <c r="AX68" s="39"/>
      <c r="AY68" s="39"/>
      <c r="AZ68" s="39"/>
      <c r="BA68" s="39"/>
      <c r="BB68" s="39"/>
      <c r="BD68" s="20"/>
      <c r="BE68" s="20">
        <v>0.695238095238095</v>
      </c>
      <c r="BF68" s="20"/>
      <c r="BG68" s="20"/>
      <c r="BH68" s="20"/>
      <c r="BI68" s="20"/>
      <c r="BJ68" s="20"/>
      <c r="BK68" s="20"/>
      <c r="BL68" s="43"/>
      <c r="BM68" s="20">
        <v>0.761</v>
      </c>
      <c r="BN68" s="20"/>
      <c r="BO68" s="22"/>
      <c r="BP68" s="20">
        <v>0.50381</v>
      </c>
      <c r="BQ68" s="39"/>
      <c r="BR68" s="39"/>
      <c r="BS68" s="39"/>
      <c r="BT68" s="39"/>
      <c r="BV68" s="39"/>
      <c r="BW68" s="39"/>
      <c r="BX68" s="39"/>
      <c r="BY68" s="39"/>
      <c r="BZ68" s="39"/>
      <c r="CA68" s="39"/>
    </row>
    <row r="69" spans="1:103">
      <c r="A69" s="1">
        <v>206</v>
      </c>
      <c r="B69" s="1" t="s">
        <v>207</v>
      </c>
      <c r="C69" s="1" t="s">
        <v>208</v>
      </c>
      <c r="D69" s="1">
        <f>COUNT(H69:DS69)</f>
        <v>13</v>
      </c>
      <c r="E69" s="2">
        <f>AVERAGE(H69:DS69)</f>
        <v>0.646522710622711</v>
      </c>
      <c r="F69" s="2">
        <f>MAX(H69:DS69)</f>
        <v>0.79048</v>
      </c>
      <c r="G69" s="38">
        <f>STDEV(H69:DS69)</f>
        <v>0.12187515987894</v>
      </c>
      <c r="H69" s="39"/>
      <c r="I69" s="39"/>
      <c r="J69" s="39"/>
      <c r="K69" s="39"/>
      <c r="L69" s="39"/>
      <c r="M69" s="39"/>
      <c r="N69" s="39"/>
      <c r="O69" s="39"/>
      <c r="P69" s="39"/>
      <c r="Q69" s="39"/>
      <c r="S69" s="39"/>
      <c r="T69" s="39"/>
      <c r="U69" s="39"/>
      <c r="V69" s="39"/>
      <c r="W69" s="39"/>
      <c r="X69" s="39"/>
      <c r="Y69" s="39"/>
      <c r="Z69" s="39"/>
      <c r="AB69" s="39"/>
      <c r="AC69" s="39"/>
      <c r="AD69" s="39"/>
      <c r="AE69" s="39"/>
      <c r="AF69" s="39"/>
      <c r="AG69" s="39"/>
      <c r="AH69" s="39"/>
      <c r="AI69" s="39"/>
      <c r="AK69" s="20"/>
      <c r="AL69" s="20">
        <v>0.66019</v>
      </c>
      <c r="AM69" s="20">
        <v>0.46476</v>
      </c>
      <c r="AN69" s="20">
        <v>0.46</v>
      </c>
      <c r="AO69" s="20">
        <v>0.71333</v>
      </c>
      <c r="AP69" s="20"/>
      <c r="AQ69" s="20"/>
      <c r="AR69" s="20"/>
      <c r="AS69" s="20"/>
      <c r="AT69" s="43"/>
      <c r="AU69" s="20">
        <v>0.578095238095238</v>
      </c>
      <c r="AV69" s="20"/>
      <c r="AW69" s="20">
        <v>0.67714</v>
      </c>
      <c r="AX69" s="20">
        <v>0.77333</v>
      </c>
      <c r="AY69" s="20">
        <v>0.44476</v>
      </c>
      <c r="AZ69" s="20">
        <v>0.65926</v>
      </c>
      <c r="BA69" s="20">
        <v>0.75926</v>
      </c>
      <c r="BB69" s="39"/>
      <c r="BD69" s="20">
        <v>0.79048</v>
      </c>
      <c r="BE69" s="20"/>
      <c r="BF69" s="20">
        <v>0.73619</v>
      </c>
      <c r="BG69" s="20">
        <v>0.688</v>
      </c>
      <c r="BH69" s="39"/>
      <c r="BI69" s="39"/>
      <c r="BJ69" s="39"/>
      <c r="BK69" s="39"/>
      <c r="BM69" s="39"/>
      <c r="BN69" s="39"/>
      <c r="BO69" s="39"/>
      <c r="BP69" s="39"/>
      <c r="BQ69" s="39"/>
      <c r="BR69" s="39"/>
      <c r="BS69" s="39"/>
      <c r="BT69" s="39"/>
      <c r="BV69" s="39"/>
      <c r="BW69" s="39"/>
      <c r="BX69" s="39"/>
      <c r="BY69" s="39"/>
      <c r="BZ69" s="39"/>
      <c r="CA69" s="39"/>
    </row>
    <row r="70" spans="1:103">
      <c r="A70" s="1">
        <v>12</v>
      </c>
      <c r="B70" s="1" t="s">
        <v>209</v>
      </c>
      <c r="C70" s="1" t="s">
        <v>209</v>
      </c>
      <c r="D70" s="1">
        <f>COUNT(H70:DS70)</f>
        <v>1</v>
      </c>
      <c r="E70" s="2">
        <f>AVERAGE(H70:DS70)</f>
        <v>0.64286</v>
      </c>
      <c r="F70" s="2">
        <f>MAX(H70:DS70)</f>
        <v>0.64286</v>
      </c>
      <c r="G70" s="38" t="e">
        <f>STDEV(H70:DS70)</f>
        <v>#DIV/0!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0"/>
      <c r="S70" s="39"/>
      <c r="T70" s="39"/>
      <c r="U70" s="39"/>
      <c r="V70" s="39"/>
      <c r="W70" s="39"/>
      <c r="X70" s="39"/>
      <c r="Y70" s="39"/>
      <c r="Z70" s="39"/>
      <c r="AB70" s="39"/>
      <c r="AC70" s="39"/>
      <c r="AD70" s="39"/>
      <c r="AE70" s="39"/>
      <c r="AF70" s="39"/>
      <c r="AG70" s="39"/>
      <c r="AH70" s="39"/>
      <c r="AI70" s="39"/>
      <c r="AK70" s="39"/>
      <c r="AL70" s="39"/>
      <c r="AM70" s="39"/>
      <c r="AN70" s="39"/>
      <c r="AO70" s="39"/>
      <c r="AP70" s="39"/>
      <c r="AQ70" s="39"/>
      <c r="AR70" s="39"/>
      <c r="AS70" s="39"/>
      <c r="AU70" s="39"/>
      <c r="AV70" s="39"/>
      <c r="AW70" s="39"/>
      <c r="AX70" s="39"/>
      <c r="AY70" s="39"/>
      <c r="AZ70" s="39"/>
      <c r="BA70" s="39"/>
      <c r="BB70" s="39"/>
      <c r="BD70" s="39"/>
      <c r="BE70" s="39"/>
      <c r="BF70" s="39"/>
      <c r="BG70" s="39"/>
      <c r="BH70" s="39"/>
      <c r="BI70" s="39"/>
      <c r="BJ70" s="39"/>
      <c r="BK70" s="39"/>
      <c r="BM70" s="39"/>
      <c r="BN70" s="39"/>
      <c r="BO70" s="39"/>
      <c r="BP70" s="39"/>
      <c r="BQ70" s="39"/>
      <c r="BR70" s="39"/>
      <c r="BS70" s="39"/>
      <c r="BT70" s="39"/>
      <c r="BV70" s="20">
        <v>0.64286</v>
      </c>
      <c r="BW70" s="20"/>
      <c r="BX70" s="22"/>
      <c r="BY70" s="22"/>
      <c r="BZ70" s="22"/>
      <c r="CA70" s="20"/>
      <c r="CB70" s="43"/>
    </row>
    <row r="71" spans="1:103">
      <c r="A71" s="1">
        <v>320</v>
      </c>
      <c r="B71" s="1" t="s">
        <v>210</v>
      </c>
      <c r="C71" s="1"/>
      <c r="D71" s="1">
        <f>COUNT(H71:DS71)</f>
        <v>3</v>
      </c>
      <c r="E71" s="2">
        <f>AVERAGE(H71:DS71)</f>
        <v>0.64127</v>
      </c>
      <c r="F71" s="2">
        <f>MAX(H71:DS71)</f>
        <v>0.83619</v>
      </c>
      <c r="G71" s="38">
        <f>STDEV(H71:DS71)</f>
        <v>0.236548428234051</v>
      </c>
      <c r="CT71" s="19"/>
      <c r="CU71" s="17">
        <v>0.3781</v>
      </c>
      <c r="CV71" s="17">
        <v>0.83619</v>
      </c>
      <c r="CW71" s="17">
        <v>0.70952</v>
      </c>
      <c r="CX71" s="17"/>
      <c r="CY71" s="50"/>
    </row>
    <row r="72" spans="1:103">
      <c r="C72" s="1" t="s">
        <v>211</v>
      </c>
      <c r="D72" s="1">
        <f>COUNT(H72:DS72)</f>
        <v>1</v>
      </c>
      <c r="E72" s="2">
        <f>AVERAGE(H72:DS72)</f>
        <v>0.63048</v>
      </c>
      <c r="F72" s="2">
        <f>MAX(H72:DS72)</f>
        <v>0.63048</v>
      </c>
      <c r="G72" s="38" t="e">
        <f>STDEV(H72:DS72)</f>
        <v>#DIV/0!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S72" s="20"/>
      <c r="T72" s="20">
        <v>0.63048</v>
      </c>
      <c r="U72" s="20"/>
      <c r="V72" s="20"/>
      <c r="W72" s="20"/>
      <c r="X72" s="20"/>
      <c r="Y72" s="20"/>
      <c r="Z72" s="20"/>
      <c r="AA72" s="43"/>
      <c r="AB72" s="39"/>
      <c r="AC72" s="39"/>
      <c r="AD72" s="39"/>
      <c r="AE72" s="39"/>
      <c r="AF72" s="39"/>
      <c r="AG72" s="39"/>
      <c r="AH72" s="39"/>
      <c r="AI72" s="39"/>
      <c r="AK72" s="39"/>
      <c r="AL72" s="39"/>
      <c r="AM72" s="39"/>
      <c r="AN72" s="39"/>
      <c r="AO72" s="39"/>
      <c r="AP72" s="39"/>
      <c r="AQ72" s="39"/>
      <c r="AR72" s="39"/>
      <c r="AS72" s="39"/>
      <c r="AU72" s="39"/>
      <c r="AV72" s="39"/>
      <c r="AW72" s="39"/>
      <c r="AX72" s="39"/>
      <c r="AY72" s="39"/>
      <c r="AZ72" s="39"/>
      <c r="BA72" s="39"/>
      <c r="BB72" s="39"/>
      <c r="BC72" s="30"/>
      <c r="BD72" s="39"/>
      <c r="BE72" s="39"/>
      <c r="BF72" s="39"/>
      <c r="BG72" s="39"/>
      <c r="BH72" s="39"/>
      <c r="BI72" s="39"/>
      <c r="BJ72" s="39"/>
      <c r="BK72" s="39"/>
      <c r="BM72" s="39"/>
      <c r="BN72" s="39"/>
      <c r="BO72" s="39"/>
      <c r="BP72" s="39"/>
      <c r="BQ72" s="39"/>
      <c r="BR72" s="39"/>
      <c r="BS72" s="39"/>
      <c r="BT72" s="39"/>
      <c r="BV72" s="39"/>
      <c r="BW72" s="39"/>
      <c r="BX72" s="39"/>
      <c r="BY72" s="39"/>
      <c r="BZ72" s="39"/>
      <c r="CA72" s="39"/>
    </row>
    <row r="73" spans="1:103">
      <c r="A73" s="1">
        <v>123</v>
      </c>
      <c r="B73" s="1">
        <v>1201297974</v>
      </c>
      <c r="C73" s="1" t="s">
        <v>212</v>
      </c>
      <c r="D73" s="1">
        <f>COUNT(H73:DS73)</f>
        <v>4</v>
      </c>
      <c r="E73" s="2">
        <f>AVERAGE(H73:DS73)</f>
        <v>0.555953571428571</v>
      </c>
      <c r="F73" s="2">
        <f>MAX(H73:DS73)</f>
        <v>0.720952380952381</v>
      </c>
      <c r="G73" s="38">
        <f>STDEV(H73:DS73)</f>
        <v>0.189151306992275</v>
      </c>
      <c r="H73" s="39"/>
      <c r="I73" s="39"/>
      <c r="J73" s="39"/>
      <c r="K73" s="39"/>
      <c r="L73" s="39"/>
      <c r="M73" s="39"/>
      <c r="N73" s="39"/>
      <c r="O73" s="39"/>
      <c r="P73" s="39"/>
      <c r="Q73" s="39"/>
      <c r="S73" s="39"/>
      <c r="T73" s="39"/>
      <c r="U73" s="39"/>
      <c r="V73" s="39"/>
      <c r="W73" s="39"/>
      <c r="X73" s="39"/>
      <c r="Y73" s="39"/>
      <c r="Z73" s="39"/>
      <c r="AB73" s="39"/>
      <c r="AC73" s="39"/>
      <c r="AD73" s="39"/>
      <c r="AE73" s="39"/>
      <c r="AF73" s="39"/>
      <c r="AG73" s="39"/>
      <c r="AH73" s="39"/>
      <c r="AI73" s="39"/>
      <c r="AK73" s="39"/>
      <c r="AL73" s="39"/>
      <c r="AM73" s="39"/>
      <c r="AN73" s="39"/>
      <c r="AO73" s="39"/>
      <c r="AP73" s="39"/>
      <c r="AQ73" s="39"/>
      <c r="AR73" s="39"/>
      <c r="AS73" s="39"/>
      <c r="AU73" s="39"/>
      <c r="AV73" s="39"/>
      <c r="AW73" s="39"/>
      <c r="AX73" s="39"/>
      <c r="AY73" s="39"/>
      <c r="AZ73" s="39"/>
      <c r="BA73" s="39"/>
      <c r="BB73" s="39"/>
      <c r="BD73" s="39"/>
      <c r="BE73" s="39"/>
      <c r="BF73" s="39"/>
      <c r="BG73" s="39"/>
      <c r="BH73" s="39"/>
      <c r="BI73" s="39"/>
      <c r="BJ73" s="39"/>
      <c r="BK73" s="39"/>
      <c r="BM73" s="39"/>
      <c r="BN73" s="39"/>
      <c r="BO73" s="39"/>
      <c r="BP73" s="39"/>
      <c r="BQ73" s="39"/>
      <c r="BR73" s="39"/>
      <c r="BS73" s="39"/>
      <c r="BT73" s="39"/>
      <c r="BV73" s="20"/>
      <c r="BW73" s="20">
        <v>0.7181</v>
      </c>
      <c r="BX73" s="20">
        <v>0.720952380952381</v>
      </c>
      <c r="BY73" s="20">
        <v>0.404761904761905</v>
      </c>
      <c r="BZ73" s="20">
        <v>0.38</v>
      </c>
      <c r="CA73" s="20"/>
      <c r="CB73" s="43"/>
    </row>
    <row r="74" spans="1:103">
      <c r="A74" s="1"/>
      <c r="B74" s="1"/>
      <c r="C74" s="1" t="s">
        <v>213</v>
      </c>
      <c r="D74" s="1">
        <f>COUNT(H74:DS74)</f>
        <v>7</v>
      </c>
      <c r="E74" s="2">
        <f>AVERAGE(H74:DS74)</f>
        <v>0.52750156462585</v>
      </c>
      <c r="F74" s="2">
        <f>MAX(H74:DS74)</f>
        <v>0.71727</v>
      </c>
      <c r="G74" s="38">
        <f>STDEV(H74:DS74)</f>
        <v>0.146514576011409</v>
      </c>
      <c r="H74" s="39"/>
      <c r="I74" s="39"/>
      <c r="J74" s="39"/>
      <c r="K74" s="39"/>
      <c r="L74" s="39"/>
      <c r="M74" s="39"/>
      <c r="N74" s="39"/>
      <c r="O74" s="39"/>
      <c r="P74" s="39"/>
      <c r="Q74" s="39"/>
      <c r="S74" s="39"/>
      <c r="T74" s="39"/>
      <c r="U74" s="39"/>
      <c r="V74" s="39"/>
      <c r="W74" s="39"/>
      <c r="AB74" s="20">
        <v>0.71727</v>
      </c>
      <c r="AC74" s="20"/>
      <c r="AD74" s="24">
        <v>0.49524</v>
      </c>
      <c r="AE74" s="24">
        <v>0.311</v>
      </c>
      <c r="AF74" s="24">
        <v>0.56381</v>
      </c>
      <c r="AG74" s="24">
        <v>0.469</v>
      </c>
      <c r="AH74" s="20"/>
      <c r="AI74" s="20"/>
      <c r="AJ74" s="43"/>
      <c r="AK74" s="20">
        <v>0.70381</v>
      </c>
      <c r="AL74" s="39"/>
      <c r="AM74" s="39"/>
      <c r="AN74" s="39"/>
      <c r="AO74" s="39"/>
      <c r="AP74" s="39"/>
      <c r="AQ74" s="39"/>
      <c r="AR74" s="39"/>
      <c r="AS74" s="39"/>
      <c r="AU74" s="20">
        <v>0.432380952380952</v>
      </c>
      <c r="AV74" s="39"/>
      <c r="AW74" s="39"/>
      <c r="BD74" s="39"/>
      <c r="BE74" s="39"/>
      <c r="BF74" s="39"/>
      <c r="BG74" s="39"/>
      <c r="BH74" s="39"/>
      <c r="BI74" s="39"/>
      <c r="BJ74" s="39"/>
      <c r="BK74" s="39"/>
      <c r="BM74" s="39"/>
      <c r="BN74" s="39"/>
      <c r="BO74" s="39"/>
      <c r="BP74" s="39"/>
      <c r="BQ74" s="39"/>
      <c r="BR74" s="39"/>
      <c r="BS74" s="39"/>
      <c r="BT74" s="39"/>
      <c r="BU74" s="30"/>
      <c r="BV74" s="39"/>
      <c r="BW74" s="39"/>
      <c r="BX74" s="39"/>
      <c r="BY74" s="39"/>
      <c r="BZ74" s="39"/>
      <c r="CA74" s="39"/>
    </row>
    <row r="75" spans="1:103">
      <c r="A75" s="1">
        <v>147</v>
      </c>
      <c r="B75" s="1" t="s">
        <v>214</v>
      </c>
      <c r="C75" s="1" t="s">
        <v>215</v>
      </c>
      <c r="D75" s="1">
        <f>COUNT(H75:DS75)</f>
        <v>1</v>
      </c>
      <c r="E75" s="2">
        <f>AVERAGE(H75:DS75)</f>
        <v>0.505</v>
      </c>
      <c r="F75" s="2">
        <f>MAX(H75:DS75)</f>
        <v>0.505</v>
      </c>
      <c r="G75" s="38" t="e">
        <f>STDEV(H75:DS75)</f>
        <v>#DIV/0!</v>
      </c>
      <c r="H75" s="39"/>
      <c r="BZ75" s="5"/>
      <c r="CA75" s="3"/>
      <c r="CB75" s="37"/>
      <c r="CC75" s="21">
        <v>0.505</v>
      </c>
      <c r="CD75" s="20"/>
      <c r="CE75" s="22"/>
      <c r="CF75" s="22"/>
      <c r="CG75" s="22"/>
      <c r="CH75" s="22"/>
      <c r="CI75" s="22"/>
      <c r="CJ75" s="22"/>
      <c r="CK75" s="22"/>
      <c r="CL75" s="43"/>
    </row>
    <row r="76" spans="1:103">
      <c r="C76" s="1" t="s">
        <v>216</v>
      </c>
      <c r="D76" s="1">
        <f>COUNT(H76:DS76)</f>
        <v>1</v>
      </c>
      <c r="E76" s="2">
        <f>AVERAGE(H76:DS76)</f>
        <v>0.48952380952381</v>
      </c>
      <c r="F76" s="2">
        <f>MAX(H76:DS76)</f>
        <v>0.48952380952381</v>
      </c>
      <c r="G76" s="38" t="e">
        <f>STDEV(H76:DS76)</f>
        <v>#DIV/0!</v>
      </c>
      <c r="H76" s="39"/>
      <c r="I76" s="39"/>
      <c r="J76" s="39"/>
      <c r="K76" s="39"/>
      <c r="L76" s="39"/>
      <c r="M76" s="39"/>
      <c r="N76" s="39"/>
      <c r="O76" s="39"/>
      <c r="P76" s="39"/>
      <c r="Q76" s="39"/>
      <c r="S76" s="39"/>
      <c r="T76" s="39"/>
      <c r="U76" s="39"/>
      <c r="V76" s="39"/>
      <c r="W76" s="39"/>
      <c r="X76" s="39"/>
      <c r="Y76" s="39"/>
      <c r="Z76" s="39"/>
      <c r="AB76" s="39"/>
      <c r="AC76" s="39"/>
      <c r="AD76" s="39"/>
      <c r="AE76" s="39"/>
      <c r="AF76" s="39"/>
      <c r="AG76" s="39"/>
      <c r="AH76" s="39"/>
      <c r="AI76" s="39"/>
      <c r="AK76" s="39"/>
      <c r="AL76" s="39"/>
      <c r="AM76" s="39"/>
      <c r="AU76" s="39"/>
      <c r="AV76" s="39"/>
      <c r="AW76" s="39"/>
      <c r="AX76" s="39"/>
      <c r="AY76" s="39"/>
      <c r="AZ76" s="39"/>
      <c r="BA76" s="39"/>
      <c r="BB76" s="39"/>
      <c r="BD76" s="39"/>
      <c r="BE76" s="39"/>
      <c r="BF76" s="39"/>
      <c r="BG76" s="39"/>
      <c r="BH76" s="39"/>
      <c r="BI76" s="39"/>
      <c r="BJ76" s="39"/>
      <c r="BK76" s="39"/>
      <c r="BM76" s="20"/>
      <c r="BN76" s="20">
        <v>0.48952380952381</v>
      </c>
      <c r="BO76" s="20"/>
      <c r="BP76" s="20"/>
      <c r="BQ76" s="20"/>
      <c r="BR76" s="20"/>
      <c r="BS76" s="20"/>
      <c r="BT76" s="20"/>
      <c r="BU76" s="43"/>
      <c r="BV76" s="39"/>
      <c r="BW76" s="39"/>
      <c r="BX76" s="39"/>
      <c r="BY76" s="39"/>
      <c r="BZ76" s="39"/>
      <c r="CA76" s="39"/>
    </row>
    <row r="77" spans="1:103">
      <c r="C77" s="1">
        <v>869956924</v>
      </c>
      <c r="D77" s="1">
        <f>COUNT(H77:DS77)</f>
        <v>1</v>
      </c>
      <c r="E77" s="2">
        <f>AVERAGE(H77:DS77)</f>
        <v>0.44286</v>
      </c>
      <c r="F77" s="2">
        <f>MAX(H77:DS77)</f>
        <v>0.44286</v>
      </c>
      <c r="G77" s="38" t="e">
        <f>STDEV(H77:DS77)</f>
        <v>#DIV/0!</v>
      </c>
      <c r="H77" s="39"/>
      <c r="I77" s="39"/>
      <c r="J77" s="39"/>
      <c r="K77" s="39"/>
      <c r="L77" s="39"/>
      <c r="M77" s="39"/>
      <c r="N77" s="39"/>
      <c r="O77" s="39"/>
      <c r="P77" s="39"/>
      <c r="Q77" s="39"/>
      <c r="S77" s="20"/>
      <c r="T77" s="20">
        <v>0.44286</v>
      </c>
      <c r="U77" s="22"/>
      <c r="V77" s="22"/>
      <c r="W77" s="22"/>
      <c r="X77" s="22"/>
      <c r="Y77" s="20"/>
      <c r="Z77" s="20"/>
      <c r="AA77" s="43"/>
      <c r="BM77" s="39"/>
      <c r="BN77" s="39"/>
      <c r="BO77" s="39"/>
      <c r="BP77" s="39"/>
      <c r="BQ77" s="39"/>
      <c r="BR77" s="39"/>
      <c r="BS77" s="39"/>
      <c r="BT77" s="39"/>
      <c r="BV77" s="39"/>
      <c r="BW77" s="39"/>
      <c r="BX77" s="39"/>
      <c r="BY77" s="39"/>
      <c r="BZ77" s="39"/>
      <c r="CA77" s="39"/>
    </row>
    <row r="78" spans="1:103">
      <c r="C78" s="1" t="s">
        <v>217</v>
      </c>
      <c r="D78" s="1">
        <f>COUNT(H78:DS78)</f>
        <v>1</v>
      </c>
      <c r="E78" s="2">
        <f>AVERAGE(H78:DS78)</f>
        <v>0.40286</v>
      </c>
      <c r="F78" s="2">
        <f>MAX(H78:DS78)</f>
        <v>0.40286</v>
      </c>
      <c r="G78" s="38" t="e">
        <f>STDEV(H78:DS78)</f>
        <v>#DIV/0!</v>
      </c>
      <c r="H78" s="20"/>
      <c r="I78" s="20">
        <v>0.40286</v>
      </c>
      <c r="J78" s="20"/>
      <c r="K78" s="20"/>
      <c r="L78" s="20"/>
      <c r="M78" s="20"/>
      <c r="N78" s="20"/>
      <c r="O78" s="20"/>
      <c r="P78" s="20"/>
      <c r="Q78" s="20"/>
      <c r="R78" s="43"/>
      <c r="S78" s="39"/>
      <c r="T78" s="39"/>
      <c r="U78" s="39"/>
      <c r="V78" s="39"/>
      <c r="W78" s="39"/>
      <c r="X78" s="39"/>
      <c r="Y78" s="39"/>
      <c r="Z78" s="39"/>
      <c r="BM78" s="39"/>
      <c r="BN78" s="39"/>
      <c r="BO78" s="39"/>
      <c r="BP78" s="39"/>
      <c r="BQ78" s="39"/>
      <c r="BR78" s="39"/>
      <c r="BS78" s="39"/>
      <c r="BT78" s="39"/>
      <c r="BU78" s="30"/>
      <c r="BV78" s="39"/>
      <c r="BW78" s="39"/>
      <c r="BX78" s="39"/>
      <c r="BY78" s="39"/>
      <c r="BZ78" s="39"/>
      <c r="CA78" s="39"/>
    </row>
    <row r="79" spans="1:103">
      <c r="C79" s="1" t="s">
        <v>218</v>
      </c>
      <c r="D79" s="1">
        <f>COUNT(H79:DS79)</f>
        <v>3</v>
      </c>
      <c r="E79" s="2">
        <f>AVERAGE(H79:DS79)</f>
        <v>0.373033333333333</v>
      </c>
      <c r="F79" s="2">
        <f>MAX(H79:DS79)</f>
        <v>0.68762</v>
      </c>
      <c r="G79" s="38">
        <f>STDEV(H79:DS79)</f>
        <v>0.288442794559568</v>
      </c>
      <c r="H79" s="20">
        <v>0.68762</v>
      </c>
      <c r="I79" s="20"/>
      <c r="J79" s="22">
        <v>0.31048</v>
      </c>
      <c r="K79" s="22">
        <v>0.121</v>
      </c>
      <c r="L79" s="20"/>
      <c r="M79" s="20"/>
      <c r="N79" s="20"/>
      <c r="O79" s="20"/>
      <c r="P79" s="20"/>
      <c r="Q79" s="20"/>
      <c r="R79" s="43"/>
      <c r="S79" s="39"/>
      <c r="T79" s="39"/>
      <c r="U79" s="39"/>
      <c r="V79" s="39"/>
      <c r="W79" s="39"/>
      <c r="X79" s="39"/>
      <c r="Y79" s="39"/>
      <c r="Z79" s="39"/>
      <c r="AA79" s="30"/>
      <c r="AB79" s="39"/>
      <c r="AC79" s="39"/>
      <c r="AD79" s="39"/>
      <c r="AE79" s="39"/>
      <c r="AF79" s="39"/>
      <c r="AG79" s="39"/>
      <c r="AH79" s="39"/>
      <c r="AI79" s="39"/>
      <c r="AU79" s="39"/>
      <c r="AV79" s="39"/>
      <c r="AW79" s="39"/>
      <c r="AX79" s="39"/>
      <c r="AY79" s="39"/>
      <c r="AZ79" s="39"/>
      <c r="BA79" s="39"/>
      <c r="BB79" s="39"/>
      <c r="BD79" s="39"/>
      <c r="BE79" s="39"/>
      <c r="BF79" s="39"/>
      <c r="BG79" s="39"/>
      <c r="BH79" s="39"/>
      <c r="BI79" s="39"/>
      <c r="BJ79" s="39"/>
      <c r="BK79" s="39"/>
      <c r="BM79" s="39"/>
      <c r="BN79" s="39"/>
      <c r="BO79" s="39"/>
      <c r="BP79" s="39"/>
      <c r="BQ79" s="39"/>
      <c r="BR79" s="39"/>
      <c r="BS79" s="39"/>
      <c r="BT79" s="39"/>
      <c r="BV79" s="39"/>
      <c r="BW79" s="39"/>
      <c r="BX79" s="39"/>
      <c r="BY79" s="39"/>
      <c r="BZ79" s="39"/>
      <c r="CA79" s="39"/>
    </row>
    <row r="80" spans="1:103">
      <c r="C80" s="1" t="s">
        <v>219</v>
      </c>
      <c r="D80" s="1">
        <f>COUNT(H80:DS80)</f>
        <v>1</v>
      </c>
      <c r="E80" s="2">
        <f>AVERAGE(H80:DS80)</f>
        <v>0.19524</v>
      </c>
      <c r="F80" s="2">
        <f>MAX(H80:DS80)</f>
        <v>0.19524</v>
      </c>
      <c r="G80" s="38" t="e">
        <f>STDEV(H80:DS80)</f>
        <v>#DIV/0!</v>
      </c>
      <c r="H80" s="20">
        <v>0.19524</v>
      </c>
      <c r="I80" s="12"/>
      <c r="J80" s="12"/>
      <c r="K80" s="12"/>
      <c r="L80" s="12"/>
      <c r="M80" s="12"/>
      <c r="N80" s="12"/>
      <c r="O80" s="39"/>
      <c r="P80" s="12"/>
      <c r="Q80" s="12"/>
      <c r="R80" s="43"/>
      <c r="BV80" s="39"/>
      <c r="BW80" s="39"/>
      <c r="BX80" s="39"/>
      <c r="BY80" s="39"/>
      <c r="BZ80" s="39"/>
      <c r="CA80" s="39"/>
    </row>
    <row r="81" spans="3:79">
      <c r="C81" s="1" t="s">
        <v>220</v>
      </c>
      <c r="D81" s="1">
        <f>COUNT(H81:DS81)</f>
        <v>1</v>
      </c>
      <c r="E81" s="2">
        <f>AVERAGE(H81:DS81)</f>
        <v>0.05524</v>
      </c>
      <c r="F81" s="2">
        <f>MAX(H81:DS81)</f>
        <v>0.05524</v>
      </c>
      <c r="G81" s="38" t="e">
        <f>STDEV(H81:DS81)</f>
        <v>#DIV/0!</v>
      </c>
      <c r="H81" s="20">
        <v>0.05524</v>
      </c>
      <c r="I81" s="12"/>
      <c r="J81" s="12"/>
      <c r="K81" s="12"/>
      <c r="L81" s="12"/>
      <c r="M81" s="12"/>
      <c r="N81" s="12"/>
      <c r="O81" s="12"/>
      <c r="P81" s="12"/>
      <c r="Q81" s="12"/>
      <c r="R81" s="43"/>
      <c r="BV81" s="39"/>
      <c r="BW81" s="39"/>
      <c r="BX81" s="39"/>
      <c r="BY81" s="39"/>
      <c r="BZ81" s="39"/>
      <c r="CA81" s="39"/>
    </row>
  </sheetData>
  <sortState ref="A2:DS81">
    <sortCondition ref="E2:E81" descending="1"/>
  </sortState>
  <conditionalFormatting sqref="T3">
    <cfRule type="containsText" dxfId="0" priority="46" operator="between" text="0.">
      <formula>NOT(ISERROR(SEARCH("0.",T3)))</formula>
    </cfRule>
  </conditionalFormatting>
  <conditionalFormatting sqref="DQ7">
    <cfRule type="cellIs" dxfId="1" priority="4" operator="equal">
      <formula>"—"</formula>
    </cfRule>
  </conditionalFormatting>
  <conditionalFormatting sqref="DR7">
    <cfRule type="cellIs" dxfId="1" priority="3" operator="equal">
      <formula>"—"</formula>
    </cfRule>
  </conditionalFormatting>
  <conditionalFormatting sqref="O14">
    <cfRule type="containsBlanks" dxfId="2" priority="1">
      <formula>LEN(TRIM(O14))=0</formula>
    </cfRule>
    <cfRule type="containsText" dxfId="0" priority="2" operator="between" text="0.">
      <formula>NOT(ISERROR(SEARCH("0.",O14)))</formula>
    </cfRule>
  </conditionalFormatting>
  <conditionalFormatting sqref="DR18">
    <cfRule type="cellIs" dxfId="1" priority="21" operator="equal">
      <formula>"—"</formula>
    </cfRule>
  </conditionalFormatting>
  <conditionalFormatting sqref="DS18">
    <cfRule type="cellIs" dxfId="1" priority="20" operator="equal">
      <formula>"—"</formula>
    </cfRule>
  </conditionalFormatting>
  <conditionalFormatting sqref="DQ19">
    <cfRule type="cellIs" dxfId="1" priority="11" operator="equal">
      <formula>"—"</formula>
    </cfRule>
  </conditionalFormatting>
  <conditionalFormatting sqref="DR19">
    <cfRule type="cellIs" dxfId="1" priority="10" operator="equal">
      <formula>"—"</formula>
    </cfRule>
  </conditionalFormatting>
  <conditionalFormatting sqref="DS19">
    <cfRule type="cellIs" dxfId="1" priority="9" operator="equal">
      <formula>"—"</formula>
    </cfRule>
  </conditionalFormatting>
  <conditionalFormatting sqref="DQ30">
    <cfRule type="cellIs" dxfId="1" priority="6" operator="equal">
      <formula>"—"</formula>
    </cfRule>
  </conditionalFormatting>
  <conditionalFormatting sqref="DR30">
    <cfRule type="cellIs" dxfId="1" priority="5" operator="equal">
      <formula>"—"</formula>
    </cfRule>
  </conditionalFormatting>
  <conditionalFormatting sqref="DQ32">
    <cfRule type="cellIs" dxfId="1" priority="28" operator="equal">
      <formula>"—"</formula>
    </cfRule>
  </conditionalFormatting>
  <conditionalFormatting sqref="DR32">
    <cfRule type="cellIs" dxfId="1" priority="27" operator="equal">
      <formula>"—"</formula>
    </cfRule>
  </conditionalFormatting>
  <conditionalFormatting sqref="DS32">
    <cfRule type="cellIs" dxfId="1" priority="26" operator="equal">
      <formula>"—"</formula>
    </cfRule>
  </conditionalFormatting>
  <conditionalFormatting sqref="DR57">
    <cfRule type="cellIs" dxfId="1" priority="8" operator="equal">
      <formula>"—"</formula>
    </cfRule>
  </conditionalFormatting>
  <conditionalFormatting sqref="DS57">
    <cfRule type="cellIs" dxfId="1" priority="7" operator="equal">
      <formula>"—"</formula>
    </cfRule>
  </conditionalFormatting>
  <conditionalFormatting sqref="BD80:BH80">
    <cfRule type="containsBlanks" dxfId="2" priority="31">
      <formula>LEN(TRIM(BD80))=0</formula>
    </cfRule>
    <cfRule type="containsText" dxfId="0" priority="32" operator="between" text="0.">
      <formula>NOT(ISERROR(SEARCH("0.",BD80)))</formula>
    </cfRule>
  </conditionalFormatting>
  <conditionalFormatting sqref="DQ81">
    <cfRule type="cellIs" dxfId="1" priority="30" operator="equal">
      <formula>"—"</formula>
    </cfRule>
  </conditionalFormatting>
  <conditionalFormatting sqref="DR81">
    <cfRule type="cellIs" dxfId="1" priority="29" operator="equal">
      <formula>"—"</formula>
    </cfRule>
  </conditionalFormatting>
  <conditionalFormatting sqref="H2:CY13 H14:N14 P14:CY14 H15:CY27 H28:AA28 AJ28:CY28 H29:CY78">
    <cfRule type="containsText" dxfId="0" priority="48" operator="between" text="0.">
      <formula>NOT(ISERROR(SEARCH("0.",H2)))</formula>
    </cfRule>
  </conditionalFormatting>
  <conditionalFormatting sqref="H2:DS13 H14:N14 P14:DS14 H15:DS81">
    <cfRule type="containsBlanks" dxfId="2" priority="39">
      <formula>LEN(TRIM(H2))=0</formula>
    </cfRule>
  </conditionalFormatting>
  <conditionalFormatting sqref="S2 T7 T16 X16:Y16">
    <cfRule type="containsText" dxfId="0" priority="47" operator="between" text="0.">
      <formula>NOT(ISERROR(SEARCH("0.",S2)))</formula>
    </cfRule>
  </conditionalFormatting>
  <conditionalFormatting sqref="BM3 BN39 BS39 BS44">
    <cfRule type="containsText" dxfId="0" priority="41" operator="between" text="0.">
      <formula>NOT(ISERROR(SEARCH("0.",BM3)))</formula>
    </cfRule>
  </conditionalFormatting>
  <conditionalFormatting sqref="AB4:AC4 AC29">
    <cfRule type="containsText" dxfId="0" priority="45" operator="between" text="0.">
      <formula>NOT(ISERROR(SEARCH("0.",AB4)))</formula>
    </cfRule>
  </conditionalFormatting>
  <conditionalFormatting sqref="CZ5:DF5 CZ8:DF8 CZ27:DF27 CZ30:DF31 CZ33:DF33 CZ44:DF44 CZ57:DF57 CZ79:DF79">
    <cfRule type="containsBlanks" dxfId="2" priority="33">
      <formula>LEN(TRIM(CZ5))=0</formula>
    </cfRule>
    <cfRule type="containsText" dxfId="0" priority="34" operator="between" text="0.">
      <formula>NOT(ISERROR(SEARCH("0.",CZ5)))</formula>
    </cfRule>
  </conditionalFormatting>
  <conditionalFormatting sqref="CE7:CG7 CE26:CG27 CE33:CG34 CE44:CG44 CE52:CG53 CE64:CF64 CE75:CG75 CE77:CG77">
    <cfRule type="cellIs" dxfId="3" priority="37" operator="equal">
      <formula>"—"</formula>
    </cfRule>
  </conditionalFormatting>
  <conditionalFormatting sqref="CI7 CK7 CI26:CI27 CK26:CK27 CI44 CK44 CI77 CK77">
    <cfRule type="cellIs" dxfId="3" priority="36" operator="equal">
      <formula>"—"</formula>
    </cfRule>
  </conditionalFormatting>
  <conditionalFormatting sqref="CJ7 CJ26:CJ27 CJ44 CJ77">
    <cfRule type="cellIs" dxfId="3" priority="35" operator="equal">
      <formula>"—"</formula>
    </cfRule>
  </conditionalFormatting>
  <conditionalFormatting sqref="BW8 BW50 BW64 BV69:CA69">
    <cfRule type="containsText" dxfId="0" priority="40" operator="between" text="0.">
      <formula>NOT(ISERROR(SEARCH("0.",BV8)))</formula>
    </cfRule>
  </conditionalFormatting>
  <conditionalFormatting sqref="CD11 CD33">
    <cfRule type="containsText" dxfId="0" priority="38" operator="between" text="0.">
      <formula>NOT(ISERROR(SEARCH("0.",CD11)))</formula>
    </cfRule>
  </conditionalFormatting>
  <conditionalFormatting sqref="AL18:AL19 AP18:AP19 AL29 AP29 AL33 AL48">
    <cfRule type="containsText" dxfId="0" priority="44" operator="between" text="0.">
      <formula>NOT(ISERROR(SEARCH("0.",AL18)))</formula>
    </cfRule>
  </conditionalFormatting>
  <conditionalFormatting sqref="BE19 BE30 BE50 BI50 BE53 BE59">
    <cfRule type="containsText" dxfId="0" priority="42" operator="between" text="0.">
      <formula>NOT(ISERROR(SEARCH("0.",BE19)))</formula>
    </cfRule>
  </conditionalFormatting>
  <conditionalFormatting sqref="AU22 AV39 AV41 AV50 AV53 AZ53">
    <cfRule type="containsText" dxfId="0" priority="43" operator="between" text="0.">
      <formula>NOT(ISERROR(SEARCH("0.",AU22)))</formula>
    </cfRule>
  </conditionalFormatting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O24"/>
  <sheetViews>
    <sheetView workbookViewId="0">
      <selection activeCell="C10" sqref="C10"/>
    </sheetView>
  </sheetViews>
  <sheetFormatPr defaultColWidth="9" defaultRowHeight="13.5"/>
  <cols>
    <col min="2" max="2" width="21.625" customWidth="1"/>
    <col min="3" max="3" width="5.5" customWidth="1"/>
    <col min="4" max="5" width="8.25" customWidth="1"/>
    <col min="6" max="15" width="7.375" customWidth="1"/>
  </cols>
  <sheetData>
    <row r="2" spans="2:15">
      <c r="B2" s="5" t="s">
        <v>221</v>
      </c>
      <c r="C2" s="5" t="s">
        <v>3</v>
      </c>
      <c r="D2" s="5" t="s">
        <v>4</v>
      </c>
      <c r="E2" s="5" t="s">
        <v>5</v>
      </c>
      <c r="F2" s="5" t="s">
        <v>80</v>
      </c>
      <c r="G2" s="5" t="s">
        <v>81</v>
      </c>
      <c r="H2" s="5" t="s">
        <v>82</v>
      </c>
      <c r="I2" s="5" t="s">
        <v>83</v>
      </c>
      <c r="J2" s="5" t="s">
        <v>84</v>
      </c>
      <c r="K2" s="5" t="s">
        <v>85</v>
      </c>
      <c r="L2" s="5" t="s">
        <v>86</v>
      </c>
      <c r="M2" s="5" t="s">
        <v>87</v>
      </c>
      <c r="N2" s="5" t="s">
        <v>88</v>
      </c>
      <c r="O2" s="5" t="s">
        <v>89</v>
      </c>
    </row>
    <row r="3" spans="2:15">
      <c r="B3" s="1" t="s">
        <v>123</v>
      </c>
      <c r="C3" s="5">
        <f t="shared" ref="C3:C24" si="0">COUNT(F3:O3)</f>
        <v>1</v>
      </c>
      <c r="D3" s="3">
        <f t="shared" ref="D3:D24" si="1">AVERAGE(F3:O3)</f>
        <v>0.957</v>
      </c>
      <c r="E3" s="3">
        <f t="shared" ref="E3:E24" si="2">MAX(F3:O3)</f>
        <v>0.957</v>
      </c>
      <c r="F3" s="21">
        <v>0.957</v>
      </c>
      <c r="G3" s="20"/>
      <c r="H3" s="20"/>
      <c r="I3" s="20"/>
      <c r="J3" s="20"/>
      <c r="K3" s="20"/>
      <c r="L3" s="20"/>
      <c r="M3" s="20"/>
      <c r="N3" s="20"/>
      <c r="O3" s="20"/>
    </row>
    <row r="4" spans="2:15">
      <c r="B4" s="1" t="s">
        <v>127</v>
      </c>
      <c r="C4" s="5">
        <f t="shared" si="0"/>
        <v>6</v>
      </c>
      <c r="D4" s="3">
        <f t="shared" si="1"/>
        <v>0.910126666666667</v>
      </c>
      <c r="E4" s="3">
        <f t="shared" si="2"/>
        <v>0.94095</v>
      </c>
      <c r="F4" s="21">
        <v>0.922</v>
      </c>
      <c r="G4" s="20"/>
      <c r="H4" s="21">
        <v>0.88381</v>
      </c>
      <c r="I4" s="21">
        <v>0.87048</v>
      </c>
      <c r="J4" s="21">
        <v>0.94095</v>
      </c>
      <c r="K4" s="22"/>
      <c r="L4" s="21">
        <v>0.90278</v>
      </c>
      <c r="M4" s="21"/>
      <c r="N4" s="21">
        <v>0.94074</v>
      </c>
      <c r="O4" s="20"/>
    </row>
    <row r="5" spans="2:15">
      <c r="B5" s="1" t="s">
        <v>136</v>
      </c>
      <c r="C5" s="5">
        <f t="shared" si="0"/>
        <v>1</v>
      </c>
      <c r="D5" s="3">
        <f t="shared" si="1"/>
        <v>0.908</v>
      </c>
      <c r="E5" s="3">
        <f t="shared" si="2"/>
        <v>0.908</v>
      </c>
      <c r="F5" s="21">
        <v>0.908</v>
      </c>
      <c r="G5" s="20"/>
      <c r="H5" s="22"/>
      <c r="I5" s="22"/>
      <c r="J5" s="22"/>
      <c r="K5" s="22"/>
      <c r="L5" s="23"/>
      <c r="M5" s="23"/>
      <c r="N5" s="23"/>
      <c r="O5" s="20"/>
    </row>
    <row r="6" spans="2:15">
      <c r="B6" s="1" t="s">
        <v>225</v>
      </c>
      <c r="C6" s="5">
        <f t="shared" si="0"/>
        <v>8</v>
      </c>
      <c r="D6" s="3">
        <f t="shared" si="1"/>
        <v>0.906355</v>
      </c>
      <c r="E6" s="3">
        <f t="shared" si="2"/>
        <v>0.95524</v>
      </c>
      <c r="F6" s="21">
        <v>0.9</v>
      </c>
      <c r="G6" s="20"/>
      <c r="H6" s="21">
        <v>0.86476</v>
      </c>
      <c r="I6" s="21">
        <v>0.95524</v>
      </c>
      <c r="J6" s="21">
        <v>0.91714</v>
      </c>
      <c r="K6" s="20">
        <v>0.89333</v>
      </c>
      <c r="L6" s="21">
        <v>0.91944</v>
      </c>
      <c r="M6" s="21">
        <v>0.89537</v>
      </c>
      <c r="N6" s="21"/>
      <c r="O6" s="20">
        <v>0.90556</v>
      </c>
    </row>
    <row r="7" spans="2:15">
      <c r="B7" s="1" t="s">
        <v>236</v>
      </c>
      <c r="C7" s="5">
        <f t="shared" si="0"/>
        <v>1</v>
      </c>
      <c r="D7" s="3">
        <f t="shared" si="1"/>
        <v>0.903</v>
      </c>
      <c r="E7" s="3">
        <f t="shared" si="2"/>
        <v>0.903</v>
      </c>
      <c r="F7" s="21">
        <v>0.903</v>
      </c>
      <c r="G7" s="20"/>
      <c r="H7" s="22"/>
      <c r="I7" s="22"/>
      <c r="J7" s="22"/>
      <c r="K7" s="22"/>
      <c r="L7" s="22"/>
      <c r="M7" s="22"/>
      <c r="N7" s="22"/>
      <c r="O7" s="20"/>
    </row>
    <row r="8" spans="2:15">
      <c r="B8" s="1">
        <v>1168438795</v>
      </c>
      <c r="C8" s="5">
        <f t="shared" si="0"/>
        <v>8</v>
      </c>
      <c r="D8" s="3">
        <f t="shared" si="1"/>
        <v>0.88601</v>
      </c>
      <c r="E8" s="3">
        <f t="shared" si="2"/>
        <v>0.9537</v>
      </c>
      <c r="F8" s="21">
        <v>0.835</v>
      </c>
      <c r="G8" s="20"/>
      <c r="H8" s="21">
        <v>0.88571</v>
      </c>
      <c r="I8" s="21">
        <v>0.86381</v>
      </c>
      <c r="J8" s="21">
        <v>0.88571</v>
      </c>
      <c r="K8" s="20">
        <v>0.84286</v>
      </c>
      <c r="L8" s="21">
        <v>0.9537</v>
      </c>
      <c r="M8" s="21"/>
      <c r="N8" s="21">
        <v>0.91481</v>
      </c>
      <c r="O8" s="20">
        <v>0.90648</v>
      </c>
    </row>
    <row r="9" spans="2:15">
      <c r="B9" s="1" t="s">
        <v>131</v>
      </c>
      <c r="C9" s="5">
        <f t="shared" si="0"/>
        <v>7</v>
      </c>
      <c r="D9" s="3">
        <f t="shared" si="1"/>
        <v>0.874265714285714</v>
      </c>
      <c r="E9" s="3">
        <f t="shared" si="2"/>
        <v>0.97222</v>
      </c>
      <c r="F9" s="21">
        <v>0.794</v>
      </c>
      <c r="G9" s="20"/>
      <c r="H9" s="21">
        <v>0.91238</v>
      </c>
      <c r="I9" s="21">
        <v>0.88571</v>
      </c>
      <c r="J9" s="21">
        <v>0.7</v>
      </c>
      <c r="K9" s="22"/>
      <c r="L9" s="21">
        <v>0.97222</v>
      </c>
      <c r="M9" s="21"/>
      <c r="N9" s="21">
        <v>0.9037</v>
      </c>
      <c r="O9" s="20">
        <v>0.95185</v>
      </c>
    </row>
    <row r="10" spans="2:15">
      <c r="B10" s="5" t="s">
        <v>200</v>
      </c>
      <c r="C10" s="5">
        <f t="shared" si="0"/>
        <v>3</v>
      </c>
      <c r="D10" s="3">
        <f t="shared" si="1"/>
        <v>0.850886666666667</v>
      </c>
      <c r="E10" s="3">
        <f t="shared" si="2"/>
        <v>0.87714</v>
      </c>
      <c r="F10" s="5"/>
      <c r="G10" s="20">
        <v>0.846</v>
      </c>
      <c r="H10" s="21">
        <v>0.87714</v>
      </c>
      <c r="I10" s="21">
        <v>0.82952</v>
      </c>
      <c r="J10" s="21"/>
      <c r="K10" s="19"/>
      <c r="L10" s="19"/>
      <c r="M10" s="19"/>
      <c r="N10" s="19"/>
      <c r="O10" s="19"/>
    </row>
    <row r="11" spans="2:15">
      <c r="B11" s="1" t="s">
        <v>237</v>
      </c>
      <c r="C11" s="5">
        <f t="shared" si="0"/>
        <v>1</v>
      </c>
      <c r="D11" s="3">
        <f t="shared" si="1"/>
        <v>0.84</v>
      </c>
      <c r="E11" s="3">
        <f t="shared" si="2"/>
        <v>0.84</v>
      </c>
      <c r="F11" s="21">
        <v>0.84</v>
      </c>
      <c r="G11" s="20"/>
      <c r="H11" s="20"/>
      <c r="I11" s="20"/>
      <c r="J11" s="20"/>
      <c r="K11" s="20"/>
      <c r="L11" s="20"/>
      <c r="M11" s="20"/>
      <c r="N11" s="20"/>
      <c r="O11" s="20"/>
    </row>
    <row r="12" spans="2:15">
      <c r="B12" s="5">
        <v>124536</v>
      </c>
      <c r="C12" s="5">
        <f t="shared" si="0"/>
        <v>1</v>
      </c>
      <c r="D12" s="3">
        <f t="shared" si="1"/>
        <v>0.836</v>
      </c>
      <c r="E12" s="3">
        <f t="shared" si="2"/>
        <v>0.836</v>
      </c>
      <c r="F12" s="5"/>
      <c r="G12" s="20">
        <v>0.836</v>
      </c>
      <c r="H12" s="19"/>
      <c r="I12" s="19"/>
      <c r="J12" s="19"/>
      <c r="K12" s="19"/>
      <c r="L12" s="19"/>
      <c r="M12" s="19"/>
      <c r="N12" s="19"/>
      <c r="O12" s="19"/>
    </row>
    <row r="13" spans="2:15">
      <c r="B13" s="5" t="s">
        <v>155</v>
      </c>
      <c r="C13" s="5">
        <f t="shared" si="0"/>
        <v>6</v>
      </c>
      <c r="D13" s="3">
        <f t="shared" si="1"/>
        <v>0.798918333333333</v>
      </c>
      <c r="E13" s="3">
        <f t="shared" si="2"/>
        <v>0.88762</v>
      </c>
      <c r="F13" s="5"/>
      <c r="G13" s="20">
        <v>0.71</v>
      </c>
      <c r="H13" s="21">
        <v>0.88762</v>
      </c>
      <c r="I13" s="21">
        <v>0.80571</v>
      </c>
      <c r="J13" s="21">
        <v>0.81333</v>
      </c>
      <c r="K13" s="19"/>
      <c r="L13" s="21"/>
      <c r="M13" s="21">
        <v>0.76481</v>
      </c>
      <c r="N13" s="21">
        <v>0.81204</v>
      </c>
      <c r="O13" s="19"/>
    </row>
    <row r="14" spans="2:15">
      <c r="B14" s="1" t="s">
        <v>172</v>
      </c>
      <c r="C14" s="5">
        <f t="shared" si="0"/>
        <v>7</v>
      </c>
      <c r="D14" s="3">
        <f t="shared" si="1"/>
        <v>0.783137142857143</v>
      </c>
      <c r="E14" s="3">
        <f t="shared" si="2"/>
        <v>0.90741</v>
      </c>
      <c r="F14" s="21">
        <v>0.7</v>
      </c>
      <c r="G14" s="20"/>
      <c r="H14" s="21">
        <v>0.52381</v>
      </c>
      <c r="I14" s="21">
        <v>0.81238</v>
      </c>
      <c r="J14" s="21"/>
      <c r="K14" s="20">
        <v>0.84762</v>
      </c>
      <c r="L14" s="21">
        <v>0.83241</v>
      </c>
      <c r="M14" s="21">
        <v>0.85833</v>
      </c>
      <c r="N14" s="21"/>
      <c r="O14" s="20">
        <v>0.90741</v>
      </c>
    </row>
    <row r="15" spans="2:15">
      <c r="B15" s="1" t="s">
        <v>182</v>
      </c>
      <c r="C15" s="5">
        <f t="shared" si="0"/>
        <v>7</v>
      </c>
      <c r="D15" s="3">
        <f t="shared" si="1"/>
        <v>0.774364285714286</v>
      </c>
      <c r="E15" s="3">
        <f t="shared" si="2"/>
        <v>0.95556</v>
      </c>
      <c r="F15" s="21">
        <v>0.802</v>
      </c>
      <c r="G15" s="20"/>
      <c r="H15" s="21">
        <v>0.69429</v>
      </c>
      <c r="I15" s="21">
        <v>0.95048</v>
      </c>
      <c r="J15" s="21">
        <v>0.88095</v>
      </c>
      <c r="K15" s="20">
        <v>0.30857</v>
      </c>
      <c r="L15" s="21">
        <v>0.8287</v>
      </c>
      <c r="M15" s="21"/>
      <c r="N15" s="21">
        <v>0.95556</v>
      </c>
      <c r="O15" s="23"/>
    </row>
    <row r="16" spans="2:15">
      <c r="B16" s="5" t="s">
        <v>238</v>
      </c>
      <c r="C16" s="5">
        <f t="shared" si="0"/>
        <v>7</v>
      </c>
      <c r="D16" s="3">
        <f t="shared" si="1"/>
        <v>0.763862857142857</v>
      </c>
      <c r="E16" s="3">
        <f t="shared" si="2"/>
        <v>0.84095</v>
      </c>
      <c r="F16" s="5"/>
      <c r="G16" s="20">
        <v>0.773</v>
      </c>
      <c r="H16" s="21">
        <v>0.67333</v>
      </c>
      <c r="I16" s="21">
        <v>0.84095</v>
      </c>
      <c r="J16" s="21">
        <v>0.66095</v>
      </c>
      <c r="K16" s="20">
        <v>0.82381</v>
      </c>
      <c r="L16" s="21"/>
      <c r="M16" s="21">
        <v>0.81111</v>
      </c>
      <c r="N16" s="21">
        <v>0.76389</v>
      </c>
      <c r="O16" s="19"/>
    </row>
    <row r="17" spans="2:15">
      <c r="B17" s="1" t="s">
        <v>174</v>
      </c>
      <c r="C17" s="5">
        <f t="shared" si="0"/>
        <v>4</v>
      </c>
      <c r="D17" s="3">
        <f t="shared" si="1"/>
        <v>0.73044</v>
      </c>
      <c r="E17" s="3">
        <f t="shared" si="2"/>
        <v>0.77143</v>
      </c>
      <c r="F17" s="21">
        <v>0.757</v>
      </c>
      <c r="G17" s="20"/>
      <c r="H17" s="21">
        <v>0.77143</v>
      </c>
      <c r="I17" s="21">
        <v>0.71238</v>
      </c>
      <c r="J17" s="21">
        <v>0.68095</v>
      </c>
      <c r="K17" s="20"/>
      <c r="L17" s="23"/>
      <c r="M17" s="23"/>
      <c r="N17" s="23"/>
      <c r="O17" s="23"/>
    </row>
    <row r="18" spans="2:15">
      <c r="B18" s="1" t="s">
        <v>239</v>
      </c>
      <c r="C18" s="5">
        <f t="shared" si="0"/>
        <v>5</v>
      </c>
      <c r="D18" s="3">
        <f t="shared" si="1"/>
        <v>0.721266</v>
      </c>
      <c r="E18" s="3">
        <f t="shared" si="2"/>
        <v>0.82857</v>
      </c>
      <c r="F18" s="21">
        <v>0.753</v>
      </c>
      <c r="G18" s="20"/>
      <c r="H18" s="21">
        <v>0.59048</v>
      </c>
      <c r="I18" s="21">
        <v>0.82857</v>
      </c>
      <c r="J18" s="21">
        <v>0.75238</v>
      </c>
      <c r="K18" s="20">
        <v>0.6819</v>
      </c>
      <c r="L18" s="23"/>
      <c r="M18" s="23"/>
      <c r="N18" s="23"/>
      <c r="O18" s="20"/>
    </row>
    <row r="19" spans="2:15">
      <c r="B19" s="1" t="s">
        <v>171</v>
      </c>
      <c r="C19" s="5">
        <f t="shared" si="0"/>
        <v>3</v>
      </c>
      <c r="D19" s="3">
        <f t="shared" si="1"/>
        <v>0.715636666666667</v>
      </c>
      <c r="E19" s="3">
        <f t="shared" si="2"/>
        <v>0.75429</v>
      </c>
      <c r="F19" s="21">
        <v>0.725</v>
      </c>
      <c r="G19" s="20"/>
      <c r="H19" s="21">
        <v>0.66762</v>
      </c>
      <c r="I19" s="21">
        <v>0.75429</v>
      </c>
      <c r="J19" s="21"/>
      <c r="K19" s="22"/>
      <c r="L19" s="23"/>
      <c r="M19" s="23"/>
      <c r="N19" s="23"/>
      <c r="O19" s="20"/>
    </row>
    <row r="20" spans="2:15">
      <c r="B20" s="1" t="s">
        <v>193</v>
      </c>
      <c r="C20" s="5">
        <f t="shared" si="0"/>
        <v>5</v>
      </c>
      <c r="D20" s="3">
        <f t="shared" si="1"/>
        <v>0.703714</v>
      </c>
      <c r="E20" s="3">
        <f t="shared" si="2"/>
        <v>0.91619</v>
      </c>
      <c r="F20" s="21">
        <v>0.73</v>
      </c>
      <c r="G20" s="20"/>
      <c r="H20" s="21">
        <v>0.91619</v>
      </c>
      <c r="I20" s="21">
        <v>0.81429</v>
      </c>
      <c r="J20" s="21">
        <v>0.69714</v>
      </c>
      <c r="K20" s="20">
        <v>0.36095</v>
      </c>
      <c r="L20" s="23"/>
      <c r="M20" s="23"/>
      <c r="N20" s="23"/>
      <c r="O20" s="20"/>
    </row>
    <row r="21" spans="2:15">
      <c r="B21" s="1" t="s">
        <v>240</v>
      </c>
      <c r="C21" s="5">
        <f t="shared" si="0"/>
        <v>5</v>
      </c>
      <c r="D21" s="3">
        <f t="shared" si="1"/>
        <v>0.700972</v>
      </c>
      <c r="E21" s="3">
        <f t="shared" si="2"/>
        <v>0.84762</v>
      </c>
      <c r="F21" s="21">
        <v>0.682</v>
      </c>
      <c r="G21" s="20"/>
      <c r="H21" s="21">
        <v>0.5</v>
      </c>
      <c r="I21" s="21">
        <v>0.82381</v>
      </c>
      <c r="J21" s="21">
        <v>0.84762</v>
      </c>
      <c r="K21" s="20">
        <v>0.65143</v>
      </c>
      <c r="L21" s="20"/>
      <c r="M21" s="20"/>
      <c r="N21" s="20"/>
      <c r="O21" s="20"/>
    </row>
    <row r="22" spans="2:15">
      <c r="B22" s="1" t="s">
        <v>241</v>
      </c>
      <c r="C22" s="5">
        <f t="shared" si="0"/>
        <v>1</v>
      </c>
      <c r="D22" s="3">
        <f t="shared" si="1"/>
        <v>0.629</v>
      </c>
      <c r="E22" s="3">
        <f t="shared" si="2"/>
        <v>0.629</v>
      </c>
      <c r="F22" s="21">
        <v>0.629</v>
      </c>
      <c r="G22" s="20"/>
      <c r="H22" s="22"/>
      <c r="I22" s="22"/>
      <c r="J22" s="22"/>
      <c r="K22" s="22"/>
      <c r="L22" s="23"/>
      <c r="M22" s="23"/>
      <c r="N22" s="23"/>
      <c r="O22" s="23"/>
    </row>
    <row r="23" spans="2:15">
      <c r="B23" s="1" t="s">
        <v>214</v>
      </c>
      <c r="C23" s="5">
        <f t="shared" si="0"/>
        <v>1</v>
      </c>
      <c r="D23" s="3">
        <f t="shared" si="1"/>
        <v>0.505</v>
      </c>
      <c r="E23" s="3">
        <f t="shared" si="2"/>
        <v>0.505</v>
      </c>
      <c r="F23" s="21">
        <v>0.505</v>
      </c>
      <c r="G23" s="20"/>
      <c r="H23" s="22"/>
      <c r="I23" s="22"/>
      <c r="J23" s="22"/>
      <c r="K23" s="22"/>
      <c r="L23" s="22"/>
      <c r="M23" s="22"/>
      <c r="N23" s="22"/>
      <c r="O23" s="20"/>
    </row>
    <row r="24" spans="2:15">
      <c r="B24" s="1" t="s">
        <v>163</v>
      </c>
      <c r="C24" s="5">
        <f t="shared" si="0"/>
        <v>2</v>
      </c>
      <c r="D24" s="3">
        <f t="shared" si="1"/>
        <v>0.2525</v>
      </c>
      <c r="E24" s="3">
        <f t="shared" si="2"/>
        <v>0.505</v>
      </c>
      <c r="F24" s="21">
        <v>0</v>
      </c>
      <c r="G24" s="20">
        <v>0.505</v>
      </c>
      <c r="H24" s="22"/>
      <c r="I24" s="22"/>
      <c r="J24" s="22"/>
      <c r="K24" s="22"/>
      <c r="L24" s="23"/>
      <c r="M24" s="23"/>
      <c r="N24" s="23"/>
      <c r="O24" s="20"/>
    </row>
  </sheetData>
  <sortState ref="B3:O24">
    <sortCondition ref="D3:D24" descending="1"/>
  </sortState>
  <conditionalFormatting sqref="K3:N3 G3:G6">
    <cfRule type="containsText" dxfId="0" priority="4" operator="between" text="0.">
      <formula>NOT(ISERROR(SEARCH("0.",G3)))</formula>
    </cfRule>
  </conditionalFormatting>
  <conditionalFormatting sqref="H13:J15 H5:J6 H21:J23 H17:J18 H3:J3 H8:J10">
    <cfRule type="cellIs" dxfId="3" priority="3" operator="equal">
      <formula>"—"</formula>
    </cfRule>
  </conditionalFormatting>
  <conditionalFormatting sqref="N14:N15 L23 N23 L21 N21 N8:N9 L8:L9 L17:L18 N17:N18 L14:L15">
    <cfRule type="cellIs" dxfId="3" priority="2" operator="equal">
      <formula>"—"</formula>
    </cfRule>
  </conditionalFormatting>
  <conditionalFormatting sqref="M14:M15 M23 M21 M8:M9 M17:M18">
    <cfRule type="cellIs" dxfId="3" priority="1" operator="equal">
      <formula>"—"</formula>
    </cfRule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6"/>
  <sheetViews>
    <sheetView workbookViewId="0">
      <selection activeCell="H27" sqref="H27"/>
    </sheetView>
  </sheetViews>
  <sheetFormatPr defaultColWidth="9" defaultRowHeight="13.5"/>
  <cols>
    <col min="2" max="2" width="10.75" customWidth="1"/>
    <col min="3" max="3" width="5.5" customWidth="1"/>
    <col min="4" max="5" width="8.25" customWidth="1"/>
    <col min="6" max="12" width="7.375" customWidth="1"/>
  </cols>
  <sheetData>
    <row r="2" spans="2:12">
      <c r="B2" s="11" t="s">
        <v>221</v>
      </c>
      <c r="C2" s="11" t="s">
        <v>3</v>
      </c>
      <c r="D2" s="11" t="s">
        <v>4</v>
      </c>
      <c r="E2" s="11" t="s">
        <v>5</v>
      </c>
      <c r="F2" s="16" t="s">
        <v>90</v>
      </c>
      <c r="G2" s="11" t="s">
        <v>91</v>
      </c>
      <c r="H2" s="11" t="s">
        <v>92</v>
      </c>
      <c r="I2" s="11" t="s">
        <v>93</v>
      </c>
      <c r="J2" s="11" t="s">
        <v>94</v>
      </c>
      <c r="K2" s="11" t="s">
        <v>95</v>
      </c>
      <c r="L2" s="11" t="s">
        <v>96</v>
      </c>
    </row>
    <row r="3" spans="2:12">
      <c r="B3" s="5" t="s">
        <v>127</v>
      </c>
      <c r="C3" s="5">
        <f t="shared" ref="C3:C16" si="0">COUNT(F3:L3)</f>
        <v>6</v>
      </c>
      <c r="D3" s="3">
        <f t="shared" ref="D3:D16" si="1">AVERAGE(F3:L3)</f>
        <v>0.915388333333333</v>
      </c>
      <c r="E3" s="3">
        <f t="shared" ref="E3:E16" si="2">MAX(F3:L3)</f>
        <v>0.95833</v>
      </c>
      <c r="F3" s="20">
        <v>0.86667</v>
      </c>
      <c r="G3" s="20"/>
      <c r="H3" s="20">
        <v>0.93619</v>
      </c>
      <c r="I3" s="20">
        <v>0.92476</v>
      </c>
      <c r="J3" s="20">
        <v>0.86286</v>
      </c>
      <c r="K3" s="20">
        <v>0.94352</v>
      </c>
      <c r="L3" s="20">
        <v>0.95833</v>
      </c>
    </row>
    <row r="4" spans="2:12">
      <c r="B4" s="5" t="s">
        <v>138</v>
      </c>
      <c r="C4" s="5">
        <f t="shared" si="0"/>
        <v>3</v>
      </c>
      <c r="D4" s="3">
        <f t="shared" si="1"/>
        <v>0.88597</v>
      </c>
      <c r="E4" s="3">
        <f t="shared" si="2"/>
        <v>0.91048</v>
      </c>
      <c r="F4" s="20">
        <v>0.91048</v>
      </c>
      <c r="G4" s="20"/>
      <c r="H4" s="20"/>
      <c r="I4" s="20">
        <v>0.90762</v>
      </c>
      <c r="J4" s="20"/>
      <c r="K4" s="20">
        <v>0.83981</v>
      </c>
      <c r="L4" s="20"/>
    </row>
    <row r="5" spans="2:12">
      <c r="B5" s="5" t="s">
        <v>162</v>
      </c>
      <c r="C5" s="5">
        <f t="shared" si="0"/>
        <v>6</v>
      </c>
      <c r="D5" s="3">
        <f t="shared" si="1"/>
        <v>0.87336</v>
      </c>
      <c r="E5" s="3">
        <f t="shared" si="2"/>
        <v>0.92667</v>
      </c>
      <c r="F5" s="20">
        <v>0.80381</v>
      </c>
      <c r="G5" s="20"/>
      <c r="H5" s="20">
        <v>0.81905</v>
      </c>
      <c r="I5" s="20">
        <v>0.92667</v>
      </c>
      <c r="J5" s="20">
        <v>0.85429</v>
      </c>
      <c r="K5" s="20">
        <v>0.91944</v>
      </c>
      <c r="L5" s="20">
        <v>0.9169</v>
      </c>
    </row>
    <row r="6" spans="2:12">
      <c r="B6" s="5" t="s">
        <v>136</v>
      </c>
      <c r="C6" s="5">
        <f t="shared" si="0"/>
        <v>6</v>
      </c>
      <c r="D6" s="3">
        <f t="shared" si="1"/>
        <v>0.870498333333333</v>
      </c>
      <c r="E6" s="3">
        <f t="shared" si="2"/>
        <v>0.94167</v>
      </c>
      <c r="F6" s="20">
        <v>0.7819</v>
      </c>
      <c r="G6" s="20"/>
      <c r="H6" s="20">
        <v>0.86857</v>
      </c>
      <c r="I6" s="20">
        <v>0.84571</v>
      </c>
      <c r="J6" s="20">
        <v>0.8981</v>
      </c>
      <c r="K6" s="20">
        <v>0.88704</v>
      </c>
      <c r="L6" s="20">
        <v>0.94167</v>
      </c>
    </row>
    <row r="7" spans="2:12">
      <c r="B7" s="5" t="s">
        <v>234</v>
      </c>
      <c r="C7" s="5">
        <f t="shared" si="0"/>
        <v>4</v>
      </c>
      <c r="D7" s="3">
        <f t="shared" si="1"/>
        <v>0.84241</v>
      </c>
      <c r="E7" s="3">
        <f t="shared" si="2"/>
        <v>0.86296</v>
      </c>
      <c r="F7" s="20">
        <v>0.8181</v>
      </c>
      <c r="G7" s="20"/>
      <c r="H7" s="20"/>
      <c r="I7" s="20">
        <v>0.8381</v>
      </c>
      <c r="J7" s="20">
        <v>0.85048</v>
      </c>
      <c r="K7" s="20">
        <v>0.86296</v>
      </c>
      <c r="L7" s="20"/>
    </row>
    <row r="8" spans="2:12">
      <c r="B8" s="5" t="s">
        <v>155</v>
      </c>
      <c r="C8" s="5">
        <f t="shared" si="0"/>
        <v>4</v>
      </c>
      <c r="D8" s="3">
        <f t="shared" si="1"/>
        <v>0.8376175</v>
      </c>
      <c r="E8" s="3">
        <f t="shared" si="2"/>
        <v>0.8619</v>
      </c>
      <c r="F8" s="20">
        <v>0.82381</v>
      </c>
      <c r="G8" s="20"/>
      <c r="H8" s="20">
        <v>0.8619</v>
      </c>
      <c r="I8" s="20">
        <v>0.82762</v>
      </c>
      <c r="J8" s="20">
        <v>0.83714</v>
      </c>
      <c r="K8" s="20"/>
      <c r="L8" s="20"/>
    </row>
    <row r="9" spans="2:12">
      <c r="B9" s="5" t="s">
        <v>131</v>
      </c>
      <c r="C9" s="5">
        <f t="shared" si="0"/>
        <v>1</v>
      </c>
      <c r="D9" s="3">
        <f t="shared" si="1"/>
        <v>0.81429</v>
      </c>
      <c r="E9" s="3">
        <f t="shared" si="2"/>
        <v>0.81429</v>
      </c>
      <c r="F9" s="20">
        <v>0.81429</v>
      </c>
      <c r="G9" s="20"/>
      <c r="H9" s="20"/>
      <c r="I9" s="20"/>
      <c r="J9" s="20"/>
      <c r="K9" s="20"/>
      <c r="L9" s="20"/>
    </row>
    <row r="10" spans="2:12">
      <c r="B10" s="5" t="s">
        <v>182</v>
      </c>
      <c r="C10" s="5">
        <f t="shared" si="0"/>
        <v>6</v>
      </c>
      <c r="D10" s="3">
        <f t="shared" si="1"/>
        <v>0.80629</v>
      </c>
      <c r="E10" s="3">
        <f t="shared" si="2"/>
        <v>0.90476</v>
      </c>
      <c r="F10" s="20">
        <v>0.84095</v>
      </c>
      <c r="G10" s="20"/>
      <c r="H10" s="20">
        <v>0.83333</v>
      </c>
      <c r="I10" s="20">
        <v>0.58</v>
      </c>
      <c r="J10" s="20">
        <v>0.90476</v>
      </c>
      <c r="K10" s="20">
        <v>0.88796</v>
      </c>
      <c r="L10" s="20">
        <v>0.79074</v>
      </c>
    </row>
    <row r="11" spans="2:12">
      <c r="B11" s="11" t="s">
        <v>242</v>
      </c>
      <c r="C11" s="5">
        <f t="shared" si="0"/>
        <v>4</v>
      </c>
      <c r="D11" s="16">
        <f t="shared" si="1"/>
        <v>0.80262</v>
      </c>
      <c r="E11" s="16">
        <f t="shared" si="2"/>
        <v>0.83619</v>
      </c>
      <c r="F11" s="12">
        <v>0.78381</v>
      </c>
      <c r="G11" s="12"/>
      <c r="H11" s="12">
        <v>0.83619</v>
      </c>
      <c r="I11" s="12">
        <v>0.8</v>
      </c>
      <c r="J11" s="12">
        <v>0.79048</v>
      </c>
      <c r="K11" s="12"/>
      <c r="L11" s="12"/>
    </row>
    <row r="12" spans="2:12">
      <c r="B12" s="5" t="s">
        <v>225</v>
      </c>
      <c r="C12" s="5">
        <f t="shared" si="0"/>
        <v>5</v>
      </c>
      <c r="D12" s="3">
        <f t="shared" si="1"/>
        <v>0.753428</v>
      </c>
      <c r="E12" s="3">
        <f t="shared" si="2"/>
        <v>0.92476</v>
      </c>
      <c r="F12" s="20">
        <v>0.8419</v>
      </c>
      <c r="G12" s="20"/>
      <c r="H12" s="20">
        <v>0.86667</v>
      </c>
      <c r="I12" s="20">
        <v>0.92476</v>
      </c>
      <c r="J12" s="20">
        <v>0.31714</v>
      </c>
      <c r="K12" s="20">
        <v>0.81667</v>
      </c>
      <c r="L12" s="20"/>
    </row>
    <row r="13" spans="2:12">
      <c r="B13" s="5" t="s">
        <v>174</v>
      </c>
      <c r="C13" s="5">
        <f t="shared" si="0"/>
        <v>2</v>
      </c>
      <c r="D13" s="3">
        <f t="shared" si="1"/>
        <v>0.75286</v>
      </c>
      <c r="E13" s="3">
        <f t="shared" si="2"/>
        <v>0.87905</v>
      </c>
      <c r="F13" s="20"/>
      <c r="G13" s="20">
        <v>0.62667</v>
      </c>
      <c r="H13" s="20">
        <v>0.87905</v>
      </c>
      <c r="I13" s="20"/>
      <c r="J13" s="20"/>
      <c r="K13" s="20"/>
      <c r="L13" s="20"/>
    </row>
    <row r="14" spans="2:12">
      <c r="B14" s="5" t="s">
        <v>238</v>
      </c>
      <c r="C14" s="5">
        <f t="shared" si="0"/>
        <v>4</v>
      </c>
      <c r="D14" s="3">
        <f t="shared" si="1"/>
        <v>0.7330975</v>
      </c>
      <c r="E14" s="3">
        <f t="shared" si="2"/>
        <v>0.80667</v>
      </c>
      <c r="F14" s="20">
        <v>0.66381</v>
      </c>
      <c r="G14" s="20"/>
      <c r="H14" s="20">
        <v>0.76762</v>
      </c>
      <c r="I14" s="20">
        <v>0.69429</v>
      </c>
      <c r="J14" s="20">
        <v>0.80667</v>
      </c>
      <c r="K14" s="20"/>
      <c r="L14" s="20"/>
    </row>
    <row r="15" spans="2:12">
      <c r="B15" s="5" t="s">
        <v>185</v>
      </c>
      <c r="C15" s="5">
        <f t="shared" si="0"/>
        <v>5</v>
      </c>
      <c r="D15" s="3">
        <f t="shared" si="1"/>
        <v>0.728434</v>
      </c>
      <c r="E15" s="3">
        <f t="shared" si="2"/>
        <v>0.85741</v>
      </c>
      <c r="F15" s="20">
        <v>0.81429</v>
      </c>
      <c r="G15" s="20"/>
      <c r="H15" s="20">
        <v>0.80571</v>
      </c>
      <c r="I15" s="20">
        <v>0.35238</v>
      </c>
      <c r="J15" s="20">
        <v>0.81238</v>
      </c>
      <c r="K15" s="20">
        <v>0.85741</v>
      </c>
      <c r="L15" s="20"/>
    </row>
    <row r="16" spans="2:12">
      <c r="B16" s="5" t="s">
        <v>193</v>
      </c>
      <c r="C16" s="5">
        <f t="shared" si="0"/>
        <v>2</v>
      </c>
      <c r="D16" s="3">
        <f t="shared" si="1"/>
        <v>0.52524</v>
      </c>
      <c r="E16" s="3">
        <f t="shared" si="2"/>
        <v>0.77619</v>
      </c>
      <c r="F16" s="20"/>
      <c r="G16" s="20">
        <v>0.77619</v>
      </c>
      <c r="H16" s="20">
        <v>0.27429</v>
      </c>
      <c r="I16" s="20"/>
      <c r="J16" s="20"/>
      <c r="K16" s="20"/>
      <c r="L16" s="20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6"/>
  <sheetViews>
    <sheetView workbookViewId="0">
      <selection activeCell="H25" sqref="H25"/>
    </sheetView>
  </sheetViews>
  <sheetFormatPr defaultColWidth="9" defaultRowHeight="13.5"/>
  <cols>
    <col min="2" max="2" width="11.125" customWidth="1"/>
    <col min="3" max="3" width="5.5" customWidth="1"/>
    <col min="4" max="5" width="8.25" customWidth="1"/>
    <col min="6" max="11" width="7.375" customWidth="1"/>
  </cols>
  <sheetData>
    <row r="2" spans="2:11">
      <c r="B2" s="11" t="s">
        <v>221</v>
      </c>
      <c r="C2" s="11" t="s">
        <v>3</v>
      </c>
      <c r="D2" s="11" t="s">
        <v>4</v>
      </c>
      <c r="E2" s="11" t="s">
        <v>5</v>
      </c>
      <c r="F2" s="16" t="s">
        <v>97</v>
      </c>
      <c r="G2" s="11" t="s">
        <v>98</v>
      </c>
      <c r="H2" s="11" t="s">
        <v>99</v>
      </c>
      <c r="I2" s="11" t="s">
        <v>100</v>
      </c>
      <c r="J2" s="11" t="s">
        <v>101</v>
      </c>
      <c r="K2" s="11" t="s">
        <v>102</v>
      </c>
    </row>
    <row r="3" spans="2:11">
      <c r="B3" s="5" t="s">
        <v>136</v>
      </c>
      <c r="C3" s="5">
        <f t="shared" ref="C3:C16" si="0">COUNT(F3:K3)</f>
        <v>1</v>
      </c>
      <c r="D3" s="3">
        <f t="shared" ref="D3:D16" si="1">AVERAGE(F3:K3)</f>
        <v>0.95238</v>
      </c>
      <c r="E3" s="3">
        <f t="shared" ref="E3:E16" si="2">MAX(F3:K3)</f>
        <v>0.95238</v>
      </c>
      <c r="F3" s="17">
        <v>0.95238</v>
      </c>
      <c r="G3" s="17"/>
      <c r="H3" s="17"/>
      <c r="I3" s="17"/>
      <c r="J3" s="17"/>
      <c r="K3" s="17"/>
    </row>
    <row r="4" spans="2:11">
      <c r="B4" s="5" t="s">
        <v>131</v>
      </c>
      <c r="C4" s="5">
        <f t="shared" si="0"/>
        <v>1</v>
      </c>
      <c r="D4" s="3">
        <f t="shared" si="1"/>
        <v>0.9181</v>
      </c>
      <c r="E4" s="3">
        <f t="shared" si="2"/>
        <v>0.9181</v>
      </c>
      <c r="F4" s="17">
        <v>0.9181</v>
      </c>
      <c r="G4" s="17"/>
      <c r="H4" s="17"/>
      <c r="I4" s="17"/>
      <c r="J4" s="17"/>
      <c r="K4" s="17"/>
    </row>
    <row r="5" spans="2:11">
      <c r="B5" s="5">
        <v>1168438795</v>
      </c>
      <c r="C5" s="5">
        <f t="shared" si="0"/>
        <v>1</v>
      </c>
      <c r="D5" s="3">
        <f t="shared" si="1"/>
        <v>0.90667</v>
      </c>
      <c r="E5" s="3">
        <f t="shared" si="2"/>
        <v>0.90667</v>
      </c>
      <c r="F5" s="17">
        <v>0.90667</v>
      </c>
      <c r="G5" s="17"/>
      <c r="H5" s="17"/>
      <c r="I5" s="17"/>
      <c r="J5" s="17"/>
      <c r="K5" s="17"/>
    </row>
    <row r="6" spans="2:11">
      <c r="B6" s="5" t="s">
        <v>182</v>
      </c>
      <c r="C6" s="5">
        <f t="shared" si="0"/>
        <v>1</v>
      </c>
      <c r="D6" s="3">
        <f t="shared" si="1"/>
        <v>0.89714</v>
      </c>
      <c r="E6" s="3">
        <f t="shared" si="2"/>
        <v>0.89714</v>
      </c>
      <c r="F6" s="17">
        <v>0.89714</v>
      </c>
      <c r="G6" s="17"/>
      <c r="H6" s="17"/>
      <c r="I6" s="17"/>
      <c r="J6" s="17"/>
      <c r="K6" s="17"/>
    </row>
    <row r="7" spans="2:11">
      <c r="B7" s="11" t="s">
        <v>162</v>
      </c>
      <c r="C7" s="11">
        <f t="shared" si="0"/>
        <v>4</v>
      </c>
      <c r="D7" s="16">
        <f t="shared" si="1"/>
        <v>0.89702</v>
      </c>
      <c r="E7" s="16">
        <f t="shared" si="2"/>
        <v>0.95856</v>
      </c>
      <c r="F7" s="18">
        <v>0.93333</v>
      </c>
      <c r="G7" s="18"/>
      <c r="H7" s="18">
        <v>0.94381</v>
      </c>
      <c r="I7" s="18">
        <v>0.75238</v>
      </c>
      <c r="J7" s="18"/>
      <c r="K7" s="18">
        <v>0.95856</v>
      </c>
    </row>
    <row r="8" spans="2:11">
      <c r="B8" s="5" t="s">
        <v>127</v>
      </c>
      <c r="C8" s="5">
        <f t="shared" si="0"/>
        <v>1</v>
      </c>
      <c r="D8" s="3">
        <f t="shared" si="1"/>
        <v>0.89143</v>
      </c>
      <c r="E8" s="3">
        <f t="shared" si="2"/>
        <v>0.89143</v>
      </c>
      <c r="F8" s="17">
        <v>0.89143</v>
      </c>
      <c r="G8" s="17"/>
      <c r="H8" s="17"/>
      <c r="I8" s="17"/>
      <c r="J8" s="17"/>
      <c r="K8" s="17"/>
    </row>
    <row r="9" spans="2:11">
      <c r="B9" s="5" t="s">
        <v>183</v>
      </c>
      <c r="C9" s="5">
        <f t="shared" si="0"/>
        <v>4</v>
      </c>
      <c r="D9" s="3">
        <f t="shared" si="1"/>
        <v>0.88967</v>
      </c>
      <c r="E9" s="3">
        <f t="shared" si="2"/>
        <v>0.9463</v>
      </c>
      <c r="F9" s="17">
        <v>0.93143</v>
      </c>
      <c r="G9" s="17"/>
      <c r="H9" s="17"/>
      <c r="I9" s="17">
        <v>0.88857</v>
      </c>
      <c r="J9" s="17">
        <v>0.79238</v>
      </c>
      <c r="K9" s="17">
        <v>0.9463</v>
      </c>
    </row>
    <row r="10" spans="2:11">
      <c r="B10" s="5" t="s">
        <v>243</v>
      </c>
      <c r="C10" s="5">
        <f t="shared" si="0"/>
        <v>5</v>
      </c>
      <c r="D10" s="3">
        <f t="shared" si="1"/>
        <v>0.86251</v>
      </c>
      <c r="E10" s="3">
        <f t="shared" si="2"/>
        <v>0.92571</v>
      </c>
      <c r="F10" s="17">
        <v>0.80095</v>
      </c>
      <c r="G10" s="17"/>
      <c r="H10" s="17">
        <v>0.76</v>
      </c>
      <c r="I10" s="17">
        <v>0.91524</v>
      </c>
      <c r="J10" s="17">
        <v>0.92571</v>
      </c>
      <c r="K10" s="17">
        <v>0.91065</v>
      </c>
    </row>
    <row r="11" spans="2:11">
      <c r="B11" s="11" t="s">
        <v>171</v>
      </c>
      <c r="C11" s="11">
        <f t="shared" si="0"/>
        <v>4</v>
      </c>
      <c r="D11" s="16">
        <f t="shared" si="1"/>
        <v>0.82454</v>
      </c>
      <c r="E11" s="16">
        <f t="shared" si="2"/>
        <v>0.8981</v>
      </c>
      <c r="F11" s="18">
        <v>0.8981</v>
      </c>
      <c r="G11" s="18"/>
      <c r="H11" s="18"/>
      <c r="I11" s="18">
        <v>0.83714</v>
      </c>
      <c r="J11" s="18">
        <v>0.80667</v>
      </c>
      <c r="K11" s="18">
        <v>0.75625</v>
      </c>
    </row>
    <row r="12" spans="2:11">
      <c r="B12" s="5" t="s">
        <v>238</v>
      </c>
      <c r="C12" s="5">
        <f t="shared" si="0"/>
        <v>3</v>
      </c>
      <c r="D12" s="3">
        <f t="shared" si="1"/>
        <v>0.80349</v>
      </c>
      <c r="E12" s="3">
        <f t="shared" si="2"/>
        <v>0.81143</v>
      </c>
      <c r="F12" s="19"/>
      <c r="G12" s="17">
        <v>0.80952</v>
      </c>
      <c r="H12" s="17">
        <v>0.81143</v>
      </c>
      <c r="I12" s="17"/>
      <c r="J12" s="17">
        <v>0.78952</v>
      </c>
      <c r="K12" s="17"/>
    </row>
    <row r="13" spans="2:11">
      <c r="B13" s="5" t="s">
        <v>225</v>
      </c>
      <c r="C13" s="5">
        <f t="shared" si="0"/>
        <v>1</v>
      </c>
      <c r="D13" s="3">
        <f t="shared" si="1"/>
        <v>0.76095</v>
      </c>
      <c r="E13" s="3">
        <f t="shared" si="2"/>
        <v>0.76095</v>
      </c>
      <c r="F13" s="17">
        <v>0.76095</v>
      </c>
      <c r="G13" s="17"/>
      <c r="H13" s="17"/>
      <c r="I13" s="17"/>
      <c r="J13" s="17"/>
      <c r="K13" s="17"/>
    </row>
    <row r="14" spans="2:11">
      <c r="B14" s="5" t="s">
        <v>190</v>
      </c>
      <c r="C14" s="5">
        <f t="shared" si="0"/>
        <v>1</v>
      </c>
      <c r="D14" s="3">
        <f t="shared" si="1"/>
        <v>0.76095</v>
      </c>
      <c r="E14" s="3">
        <f t="shared" si="2"/>
        <v>0.76095</v>
      </c>
      <c r="F14" s="17">
        <v>0.76095</v>
      </c>
      <c r="G14" s="17"/>
      <c r="H14" s="17"/>
      <c r="I14" s="17"/>
      <c r="J14" s="17"/>
      <c r="K14" s="17"/>
    </row>
    <row r="15" spans="2:11">
      <c r="B15" s="5" t="s">
        <v>210</v>
      </c>
      <c r="C15" s="5">
        <f t="shared" si="0"/>
        <v>3</v>
      </c>
      <c r="D15" s="3">
        <f t="shared" si="1"/>
        <v>0.64127</v>
      </c>
      <c r="E15" s="3">
        <f t="shared" si="2"/>
        <v>0.83619</v>
      </c>
      <c r="F15" s="19"/>
      <c r="G15" s="17">
        <v>0.3781</v>
      </c>
      <c r="H15" s="17">
        <v>0.83619</v>
      </c>
      <c r="I15" s="17">
        <v>0.70952</v>
      </c>
      <c r="J15" s="17"/>
      <c r="K15" s="17"/>
    </row>
    <row r="16" spans="2:11">
      <c r="B16" s="5" t="s">
        <v>193</v>
      </c>
      <c r="C16" s="5">
        <f t="shared" si="0"/>
        <v>1</v>
      </c>
      <c r="D16" s="3">
        <f t="shared" si="1"/>
        <v>0.63429</v>
      </c>
      <c r="E16" s="3">
        <f t="shared" si="2"/>
        <v>0.63429</v>
      </c>
      <c r="F16" s="17">
        <v>0.63429</v>
      </c>
      <c r="G16" s="17"/>
      <c r="H16" s="17"/>
      <c r="I16" s="17"/>
      <c r="J16" s="17"/>
      <c r="K16" s="17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38"/>
  <sheetViews>
    <sheetView workbookViewId="0">
      <selection activeCell="C3" sqref="C3:E3"/>
    </sheetView>
  </sheetViews>
  <sheetFormatPr defaultColWidth="9" defaultRowHeight="13.5"/>
  <cols>
    <col min="2" max="2" width="11.125" customWidth="1"/>
    <col min="3" max="3" width="5.5" customWidth="1"/>
    <col min="4" max="5" width="8.25" customWidth="1"/>
    <col min="6" max="12" width="7.375" customWidth="1"/>
  </cols>
  <sheetData>
    <row r="2" spans="2:12">
      <c r="B2" s="11" t="s">
        <v>221</v>
      </c>
      <c r="C2" s="11" t="s">
        <v>3</v>
      </c>
      <c r="D2" s="11" t="s">
        <v>4</v>
      </c>
      <c r="E2" s="11" t="s">
        <v>5</v>
      </c>
      <c r="F2" s="11" t="s">
        <v>103</v>
      </c>
      <c r="G2" s="11" t="s">
        <v>104</v>
      </c>
      <c r="H2" s="11" t="s">
        <v>105</v>
      </c>
      <c r="I2" s="11" t="s">
        <v>106</v>
      </c>
      <c r="J2" s="11" t="s">
        <v>107</v>
      </c>
      <c r="K2" s="11" t="s">
        <v>108</v>
      </c>
      <c r="L2" s="11" t="s">
        <v>109</v>
      </c>
    </row>
    <row r="3" spans="2:12">
      <c r="B3" s="11" t="s">
        <v>131</v>
      </c>
      <c r="C3" s="5">
        <f t="shared" ref="C3:C12" si="0">COUNT(F3:L3)</f>
        <v>6</v>
      </c>
      <c r="D3" s="3">
        <f t="shared" ref="D3:D12" si="1">AVERAGE(F3:L3)</f>
        <v>0.91536727673561</v>
      </c>
      <c r="E3" s="3">
        <f t="shared" ref="E3:E12" si="2">MAX(F3:L3)</f>
        <v>0.938095238095238</v>
      </c>
      <c r="F3" s="12">
        <v>0.89429</v>
      </c>
      <c r="G3" s="12"/>
      <c r="H3" s="12">
        <v>0.912380952380952</v>
      </c>
      <c r="I3" s="12">
        <v>0.938095238095238</v>
      </c>
      <c r="J3" s="12">
        <v>0.903809523809524</v>
      </c>
      <c r="K3" s="12">
        <v>0.937037037037037</v>
      </c>
      <c r="L3" s="12">
        <v>0.906590909090909</v>
      </c>
    </row>
    <row r="4" spans="2:12">
      <c r="B4" s="11" t="s">
        <v>150</v>
      </c>
      <c r="C4" s="5">
        <f t="shared" si="0"/>
        <v>6</v>
      </c>
      <c r="D4" s="3">
        <f t="shared" si="1"/>
        <v>0.907483887285554</v>
      </c>
      <c r="E4" s="3">
        <f t="shared" si="2"/>
        <v>0.951851851851852</v>
      </c>
      <c r="F4" s="12"/>
      <c r="G4" s="12">
        <v>0.91619</v>
      </c>
      <c r="H4" s="12">
        <v>0.847619047619048</v>
      </c>
      <c r="I4" s="12">
        <v>0.891428571428571</v>
      </c>
      <c r="J4" s="12">
        <v>0.921904761904762</v>
      </c>
      <c r="K4" s="12">
        <v>0.951851851851852</v>
      </c>
      <c r="L4" s="12">
        <v>0.915909090909091</v>
      </c>
    </row>
    <row r="5" spans="2:12">
      <c r="B5" s="11" t="s">
        <v>139</v>
      </c>
      <c r="C5" s="5">
        <f t="shared" si="0"/>
        <v>4</v>
      </c>
      <c r="D5" s="3">
        <f t="shared" si="1"/>
        <v>0.847380714285714</v>
      </c>
      <c r="E5" s="3">
        <f t="shared" si="2"/>
        <v>0.873333333333333</v>
      </c>
      <c r="F5" s="12"/>
      <c r="G5" s="12">
        <v>0.85238</v>
      </c>
      <c r="H5" s="12">
        <v>0.847619047619048</v>
      </c>
      <c r="I5" s="12">
        <v>0.816190476190476</v>
      </c>
      <c r="J5" s="12">
        <v>0.873333333333333</v>
      </c>
      <c r="K5" s="12"/>
      <c r="L5" s="12"/>
    </row>
    <row r="6" spans="2:12">
      <c r="B6" s="11" t="s">
        <v>182</v>
      </c>
      <c r="C6" s="5">
        <f t="shared" si="0"/>
        <v>5</v>
      </c>
      <c r="D6" s="3">
        <f t="shared" si="1"/>
        <v>0.847005291005291</v>
      </c>
      <c r="E6" s="3">
        <f t="shared" si="2"/>
        <v>0.937142857142857</v>
      </c>
      <c r="F6" s="12">
        <v>0.8</v>
      </c>
      <c r="G6" s="12"/>
      <c r="H6" s="12">
        <v>0.883809523809524</v>
      </c>
      <c r="I6" s="12">
        <v>0.937142857142857</v>
      </c>
      <c r="J6" s="12">
        <v>0.806666666666667</v>
      </c>
      <c r="K6" s="12">
        <v>0.807407407407407</v>
      </c>
      <c r="L6" s="12"/>
    </row>
    <row r="7" spans="2:12">
      <c r="B7" s="11" t="s">
        <v>147</v>
      </c>
      <c r="C7" s="5">
        <f t="shared" si="0"/>
        <v>5</v>
      </c>
      <c r="D7" s="3">
        <f t="shared" si="1"/>
        <v>0.844848149110149</v>
      </c>
      <c r="E7" s="3">
        <f t="shared" si="2"/>
        <v>0.881481481481482</v>
      </c>
      <c r="F7" s="12"/>
      <c r="G7" s="12">
        <v>0.83619</v>
      </c>
      <c r="H7" s="13"/>
      <c r="I7" s="12">
        <v>0.785714285714286</v>
      </c>
      <c r="J7" s="12">
        <v>0.843809523809524</v>
      </c>
      <c r="K7" s="12">
        <v>0.881481481481482</v>
      </c>
      <c r="L7" s="12">
        <v>0.877045454545454</v>
      </c>
    </row>
    <row r="8" spans="2:12">
      <c r="B8" s="11" t="s">
        <v>155</v>
      </c>
      <c r="C8" s="5">
        <f t="shared" si="0"/>
        <v>4</v>
      </c>
      <c r="D8" s="3">
        <f t="shared" si="1"/>
        <v>0.835647671957672</v>
      </c>
      <c r="E8" s="3">
        <f t="shared" si="2"/>
        <v>0.897142857142857</v>
      </c>
      <c r="F8" s="12"/>
      <c r="G8" s="12">
        <v>0.78476</v>
      </c>
      <c r="H8" s="12">
        <v>0.851428571428572</v>
      </c>
      <c r="I8" s="12">
        <v>0.897142857142857</v>
      </c>
      <c r="J8" s="12"/>
      <c r="K8" s="12">
        <v>0.809259259259259</v>
      </c>
      <c r="L8" s="12"/>
    </row>
    <row r="9" spans="2:12">
      <c r="B9" s="11" t="s">
        <v>162</v>
      </c>
      <c r="C9" s="5">
        <f t="shared" si="0"/>
        <v>5</v>
      </c>
      <c r="D9" s="3">
        <f t="shared" si="1"/>
        <v>0.832434529100529</v>
      </c>
      <c r="E9" s="3">
        <f t="shared" si="2"/>
        <v>0.90952380952381</v>
      </c>
      <c r="F9" s="12"/>
      <c r="G9" s="12">
        <v>0.86667</v>
      </c>
      <c r="H9" s="12">
        <v>0.90952380952381</v>
      </c>
      <c r="I9" s="12">
        <v>0.880952380952381</v>
      </c>
      <c r="J9" s="12">
        <v>0.614285714285714</v>
      </c>
      <c r="K9" s="12">
        <v>0.890740740740741</v>
      </c>
      <c r="L9" s="12"/>
    </row>
    <row r="10" spans="2:12">
      <c r="B10" s="11" t="s">
        <v>127</v>
      </c>
      <c r="C10" s="5">
        <f t="shared" si="0"/>
        <v>1</v>
      </c>
      <c r="D10" s="3">
        <f t="shared" si="1"/>
        <v>0.83048</v>
      </c>
      <c r="E10" s="3">
        <f t="shared" si="2"/>
        <v>0.83048</v>
      </c>
      <c r="F10" s="12"/>
      <c r="G10" s="12">
        <v>0.83048</v>
      </c>
      <c r="H10" s="13"/>
      <c r="I10" s="12"/>
      <c r="J10" s="12"/>
      <c r="K10" s="12"/>
      <c r="L10" s="12"/>
    </row>
    <row r="11" spans="2:12">
      <c r="B11" s="11" t="s">
        <v>193</v>
      </c>
      <c r="C11" s="5">
        <f t="shared" si="0"/>
        <v>2</v>
      </c>
      <c r="D11" s="3">
        <f t="shared" si="1"/>
        <v>0.773809761904762</v>
      </c>
      <c r="E11" s="3">
        <f t="shared" si="2"/>
        <v>0.82381</v>
      </c>
      <c r="F11" s="12"/>
      <c r="G11" s="12">
        <v>0.82381</v>
      </c>
      <c r="H11" s="12">
        <v>0.723809523809524</v>
      </c>
      <c r="I11" s="12"/>
      <c r="J11" s="12"/>
      <c r="K11" s="12"/>
      <c r="L11" s="12"/>
    </row>
    <row r="12" spans="2:12">
      <c r="B12" s="11" t="s">
        <v>176</v>
      </c>
      <c r="C12" s="5">
        <f t="shared" si="0"/>
        <v>3</v>
      </c>
      <c r="D12" s="3">
        <f t="shared" si="1"/>
        <v>0.766984603174603</v>
      </c>
      <c r="E12" s="3">
        <f t="shared" si="2"/>
        <v>0.800952380952381</v>
      </c>
      <c r="F12" s="12">
        <v>0.77143</v>
      </c>
      <c r="G12" s="12"/>
      <c r="H12" s="12">
        <v>0.800952380952381</v>
      </c>
      <c r="I12" s="12"/>
      <c r="J12" s="12">
        <v>0.728571428571429</v>
      </c>
      <c r="K12" s="12"/>
      <c r="L12" s="12"/>
    </row>
    <row r="13" spans="2:12"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</row>
    <row r="14" spans="2:12">
      <c r="B14" s="14"/>
      <c r="C14" s="14"/>
      <c r="D14" s="14"/>
      <c r="E14" s="14"/>
      <c r="F14" s="15"/>
      <c r="G14" s="15"/>
      <c r="L14" s="15"/>
    </row>
    <row r="15" spans="2:12">
      <c r="B15" s="14"/>
      <c r="C15" s="14"/>
      <c r="D15" s="14"/>
      <c r="E15" s="14"/>
      <c r="F15" s="15"/>
      <c r="G15" s="15"/>
      <c r="H15" s="15"/>
      <c r="I15" s="15"/>
      <c r="J15" s="15"/>
      <c r="L15" s="15"/>
    </row>
    <row r="16" spans="2:12">
      <c r="B16" s="14"/>
      <c r="C16" s="14"/>
      <c r="D16" s="14"/>
      <c r="E16" s="14"/>
      <c r="F16" s="15"/>
      <c r="G16" s="15"/>
      <c r="I16" s="15"/>
      <c r="J16" s="15"/>
      <c r="L16" s="15"/>
    </row>
    <row r="17" spans="2:12">
      <c r="B17" s="14"/>
      <c r="C17" s="14"/>
      <c r="D17" s="14"/>
      <c r="E17" s="14"/>
      <c r="F17" s="15"/>
      <c r="G17" s="15"/>
      <c r="H17" s="15"/>
      <c r="I17" s="15"/>
      <c r="J17" s="15"/>
      <c r="L17" s="15"/>
    </row>
    <row r="18" spans="2:12">
      <c r="B18" s="14"/>
      <c r="C18" s="14"/>
      <c r="D18" s="14"/>
      <c r="E18" s="14"/>
      <c r="F18" s="15"/>
      <c r="G18" s="15"/>
      <c r="L18" s="15"/>
    </row>
    <row r="19" spans="2:12">
      <c r="B19" s="14"/>
      <c r="C19" s="14"/>
      <c r="D19" s="14"/>
      <c r="E19" s="14"/>
      <c r="F19" s="15"/>
      <c r="G19" s="15"/>
      <c r="H19" s="15"/>
      <c r="I19" s="15"/>
      <c r="J19" s="15"/>
      <c r="L19" s="15"/>
    </row>
    <row r="20" spans="2:12">
      <c r="B20" s="14"/>
      <c r="C20" s="14"/>
      <c r="D20" s="14"/>
      <c r="E20" s="14"/>
      <c r="F20" s="15"/>
      <c r="G20" s="15"/>
      <c r="K20" s="15"/>
      <c r="L20" s="15"/>
    </row>
    <row r="21" spans="2:12">
      <c r="B21" s="14"/>
      <c r="C21" s="14"/>
      <c r="D21" s="14"/>
      <c r="E21" s="14"/>
      <c r="F21" s="15"/>
      <c r="G21" s="15"/>
      <c r="H21" s="15"/>
      <c r="I21" s="15"/>
      <c r="J21" s="15"/>
      <c r="K21" s="15"/>
      <c r="L21" s="15"/>
    </row>
    <row r="22" spans="2:12">
      <c r="B22" s="14"/>
      <c r="C22" s="14"/>
      <c r="D22" s="14"/>
      <c r="E22" s="14"/>
      <c r="F22" s="15"/>
      <c r="G22" s="15"/>
      <c r="H22" s="15"/>
      <c r="K22" s="15"/>
      <c r="L22" s="15"/>
    </row>
    <row r="23" spans="2:12"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</row>
    <row r="24" spans="2:12">
      <c r="B24" s="14"/>
      <c r="C24" s="14"/>
      <c r="D24" s="14"/>
      <c r="E24" s="14"/>
      <c r="F24" s="15"/>
      <c r="G24" s="15"/>
      <c r="K24" s="15"/>
      <c r="L24" s="15"/>
    </row>
    <row r="25" spans="2:12">
      <c r="B25" s="14"/>
      <c r="C25" s="14"/>
      <c r="D25" s="14"/>
      <c r="E25" s="14"/>
      <c r="F25" s="15"/>
      <c r="G25" s="15"/>
      <c r="H25" s="15"/>
      <c r="I25" s="15"/>
      <c r="J25" s="15"/>
      <c r="K25" s="15"/>
      <c r="L25" s="15"/>
    </row>
    <row r="26" spans="2:12">
      <c r="B26" s="14"/>
      <c r="C26" s="14"/>
      <c r="D26" s="14"/>
      <c r="E26" s="14"/>
      <c r="F26" s="15"/>
      <c r="G26" s="15"/>
      <c r="K26" s="15"/>
      <c r="L26" s="15"/>
    </row>
    <row r="27" spans="2:12">
      <c r="B27" s="14"/>
      <c r="C27" s="14"/>
      <c r="D27" s="14"/>
      <c r="E27" s="14"/>
      <c r="F27" s="15"/>
      <c r="G27" s="15"/>
      <c r="H27" s="15"/>
      <c r="I27" s="15"/>
      <c r="J27" s="15"/>
      <c r="K27" s="15"/>
      <c r="L27" s="15"/>
    </row>
    <row r="28" spans="2:12">
      <c r="B28" s="14"/>
      <c r="C28" s="14"/>
      <c r="D28" s="14"/>
      <c r="E28" s="14"/>
      <c r="F28" s="15"/>
      <c r="G28" s="15"/>
      <c r="K28" s="15"/>
      <c r="L28" s="15"/>
    </row>
    <row r="29" spans="2:12">
      <c r="B29" s="14"/>
      <c r="C29" s="14"/>
      <c r="D29" s="14"/>
      <c r="E29" s="14"/>
      <c r="F29" s="15"/>
      <c r="G29" s="15"/>
      <c r="H29" s="15"/>
      <c r="I29" s="15"/>
      <c r="J29" s="15"/>
      <c r="K29" s="15"/>
      <c r="L29" s="15"/>
    </row>
    <row r="30" spans="2:12">
      <c r="B30" s="14"/>
      <c r="C30" s="14"/>
      <c r="D30" s="14"/>
      <c r="E30" s="14"/>
      <c r="F30" s="15"/>
      <c r="G30" s="15"/>
      <c r="J30" s="15"/>
      <c r="K30" s="15"/>
      <c r="L30" s="15"/>
    </row>
    <row r="31" spans="2:12">
      <c r="B31" s="14"/>
      <c r="C31" s="14"/>
      <c r="D31" s="14"/>
      <c r="E31" s="14"/>
      <c r="F31" s="15"/>
      <c r="G31" s="15"/>
      <c r="H31" s="15"/>
      <c r="I31" s="15"/>
      <c r="J31" s="15"/>
      <c r="K31" s="15"/>
      <c r="L31" s="15"/>
    </row>
    <row r="32" spans="2:12">
      <c r="B32" s="14"/>
      <c r="C32" s="14"/>
      <c r="D32" s="14"/>
      <c r="E32" s="14"/>
      <c r="F32" s="15"/>
      <c r="G32" s="15"/>
      <c r="H32" s="15"/>
      <c r="I32" s="15"/>
      <c r="J32" s="15"/>
      <c r="K32" s="15"/>
      <c r="L32" s="15"/>
    </row>
    <row r="33" spans="2:12">
      <c r="B33" s="14"/>
      <c r="C33" s="14"/>
      <c r="D33" s="14"/>
      <c r="E33" s="14"/>
      <c r="F33" s="15"/>
      <c r="G33" s="15"/>
      <c r="H33" s="15"/>
      <c r="I33" s="15"/>
      <c r="J33" s="15"/>
      <c r="K33" s="15"/>
      <c r="L33" s="15"/>
    </row>
    <row r="34" spans="2:12">
      <c r="B34" s="14"/>
      <c r="C34" s="14"/>
      <c r="D34" s="14"/>
      <c r="E34" s="14"/>
      <c r="F34" s="15"/>
      <c r="G34" s="15"/>
      <c r="H34" s="15"/>
      <c r="I34" s="15"/>
      <c r="J34" s="15"/>
      <c r="K34" s="15"/>
      <c r="L34" s="15"/>
    </row>
    <row r="35" spans="2:12">
      <c r="B35" s="14"/>
      <c r="C35" s="14"/>
      <c r="D35" s="14"/>
      <c r="E35" s="14"/>
      <c r="F35" s="15"/>
      <c r="G35" s="15"/>
      <c r="H35" s="15"/>
      <c r="I35" s="15"/>
      <c r="J35" s="15"/>
      <c r="K35" s="15"/>
      <c r="L35" s="15"/>
    </row>
    <row r="36" spans="2:12">
      <c r="B36" s="14"/>
      <c r="C36" s="14"/>
      <c r="D36" s="14"/>
      <c r="E36" s="14"/>
      <c r="F36" s="15"/>
      <c r="G36" s="15"/>
      <c r="H36" s="15"/>
      <c r="I36" s="15"/>
      <c r="J36" s="15"/>
      <c r="K36" s="15"/>
      <c r="L36" s="15"/>
    </row>
    <row r="37" spans="2:12">
      <c r="B37" s="14"/>
      <c r="C37" s="14"/>
      <c r="D37" s="14"/>
      <c r="E37" s="14"/>
      <c r="F37" s="15"/>
      <c r="G37" s="15"/>
      <c r="H37" s="15"/>
      <c r="I37" s="15"/>
      <c r="J37" s="15"/>
      <c r="K37" s="15"/>
      <c r="L37" s="15"/>
    </row>
    <row r="38" spans="2:12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</sheetData>
  <sortState ref="B3:L12">
    <sortCondition ref="D3:D12" descending="1"/>
  </sortState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12"/>
  <sheetViews>
    <sheetView workbookViewId="0">
      <selection activeCell="E3" sqref="C3:E3"/>
    </sheetView>
  </sheetViews>
  <sheetFormatPr defaultColWidth="9" defaultRowHeight="13.5"/>
  <cols>
    <col min="2" max="2" width="11.125" customWidth="1"/>
    <col min="3" max="3" width="5.5" customWidth="1"/>
    <col min="4" max="5" width="8.25" customWidth="1"/>
    <col min="6" max="11" width="6.75" style="8" customWidth="1"/>
  </cols>
  <sheetData>
    <row r="2" spans="2:11">
      <c r="B2" s="5" t="s">
        <v>221</v>
      </c>
      <c r="C2" s="5" t="s">
        <v>3</v>
      </c>
      <c r="D2" s="5" t="s">
        <v>4</v>
      </c>
      <c r="E2" s="5" t="s">
        <v>5</v>
      </c>
      <c r="F2" s="3" t="s">
        <v>110</v>
      </c>
      <c r="G2" s="3" t="s">
        <v>111</v>
      </c>
      <c r="H2" s="3" t="s">
        <v>112</v>
      </c>
      <c r="I2" s="3" t="s">
        <v>113</v>
      </c>
      <c r="J2" s="3" t="s">
        <v>114</v>
      </c>
      <c r="K2" s="3" t="s">
        <v>115</v>
      </c>
    </row>
    <row r="3" spans="2:11">
      <c r="B3" s="4" t="s">
        <v>124</v>
      </c>
      <c r="C3" s="5">
        <f t="shared" ref="C3:C12" si="0">COUNT(F3:K3)</f>
        <v>1</v>
      </c>
      <c r="D3" s="3">
        <f t="shared" ref="D3:D12" si="1">AVERAGE(F3:K3)</f>
        <v>0.94762</v>
      </c>
      <c r="E3" s="3">
        <f t="shared" ref="E3:E12" si="2">MAX(F3:K3)</f>
        <v>0.94762</v>
      </c>
      <c r="F3" s="9">
        <v>0.94762</v>
      </c>
      <c r="G3" s="3"/>
      <c r="H3" s="3"/>
      <c r="I3" s="3"/>
      <c r="J3" s="3"/>
      <c r="K3" s="3"/>
    </row>
    <row r="4" spans="2:11">
      <c r="B4" s="4" t="s">
        <v>150</v>
      </c>
      <c r="C4" s="5">
        <f t="shared" si="0"/>
        <v>5</v>
      </c>
      <c r="D4" s="3">
        <f t="shared" si="1"/>
        <v>0.879608</v>
      </c>
      <c r="E4" s="3">
        <f t="shared" si="2"/>
        <v>0.91333</v>
      </c>
      <c r="F4" s="9">
        <v>0.88</v>
      </c>
      <c r="G4" s="3"/>
      <c r="H4" s="10">
        <v>0.79619</v>
      </c>
      <c r="I4" s="10">
        <v>0.90667</v>
      </c>
      <c r="J4" s="10">
        <v>0.91333</v>
      </c>
      <c r="K4" s="10">
        <v>0.90185</v>
      </c>
    </row>
    <row r="5" spans="2:11">
      <c r="B5" s="4" t="s">
        <v>147</v>
      </c>
      <c r="C5" s="5">
        <f t="shared" si="0"/>
        <v>4</v>
      </c>
      <c r="D5" s="3">
        <f t="shared" si="1"/>
        <v>0.875355</v>
      </c>
      <c r="E5" s="3">
        <f t="shared" si="2"/>
        <v>0.94</v>
      </c>
      <c r="F5" s="9">
        <v>0.7619</v>
      </c>
      <c r="G5" s="3"/>
      <c r="H5" s="10">
        <v>0.91619</v>
      </c>
      <c r="I5" s="3"/>
      <c r="J5" s="10">
        <v>0.94</v>
      </c>
      <c r="K5" s="10">
        <v>0.88333</v>
      </c>
    </row>
    <row r="6" spans="2:11">
      <c r="B6" s="4" t="s">
        <v>193</v>
      </c>
      <c r="C6" s="5">
        <f t="shared" si="0"/>
        <v>3</v>
      </c>
      <c r="D6" s="3">
        <f t="shared" si="1"/>
        <v>0.864173333333333</v>
      </c>
      <c r="E6" s="3">
        <f t="shared" si="2"/>
        <v>0.89537</v>
      </c>
      <c r="F6" s="9">
        <v>0.89048</v>
      </c>
      <c r="G6" s="3"/>
      <c r="H6" s="3"/>
      <c r="I6" s="10">
        <v>0.80667</v>
      </c>
      <c r="J6" s="3"/>
      <c r="K6" s="10">
        <v>0.89537</v>
      </c>
    </row>
    <row r="7" spans="2:11">
      <c r="B7" s="4" t="s">
        <v>155</v>
      </c>
      <c r="C7" s="5">
        <f t="shared" si="0"/>
        <v>3</v>
      </c>
      <c r="D7" s="3">
        <f t="shared" si="1"/>
        <v>0.843173333333333</v>
      </c>
      <c r="E7" s="3">
        <f t="shared" si="2"/>
        <v>0.86762</v>
      </c>
      <c r="F7" s="9">
        <v>0.80095</v>
      </c>
      <c r="G7" s="3"/>
      <c r="H7" s="10">
        <v>0.86762</v>
      </c>
      <c r="I7" s="3"/>
      <c r="J7" s="10">
        <v>0.86095</v>
      </c>
      <c r="K7" s="3"/>
    </row>
    <row r="8" spans="2:11">
      <c r="B8" s="4" t="s">
        <v>139</v>
      </c>
      <c r="C8" s="5">
        <f t="shared" si="0"/>
        <v>3</v>
      </c>
      <c r="D8" s="3">
        <f t="shared" si="1"/>
        <v>0.838096666666667</v>
      </c>
      <c r="E8" s="3">
        <f t="shared" si="2"/>
        <v>0.88667</v>
      </c>
      <c r="F8" s="9">
        <v>0.88667</v>
      </c>
      <c r="G8" s="3"/>
      <c r="H8" s="10">
        <v>0.84381</v>
      </c>
      <c r="I8" s="3"/>
      <c r="J8" s="10">
        <v>0.78381</v>
      </c>
      <c r="K8" s="3"/>
    </row>
    <row r="9" spans="2:11">
      <c r="B9" s="4">
        <v>1168438795</v>
      </c>
      <c r="C9" s="5">
        <f t="shared" si="0"/>
        <v>1</v>
      </c>
      <c r="D9" s="3">
        <f t="shared" si="1"/>
        <v>0.81714</v>
      </c>
      <c r="E9" s="3">
        <f t="shared" si="2"/>
        <v>0.81714</v>
      </c>
      <c r="F9" s="9">
        <v>0.81714</v>
      </c>
      <c r="G9" s="3"/>
      <c r="H9" s="3"/>
      <c r="I9" s="3"/>
      <c r="J9" s="3"/>
      <c r="K9" s="3"/>
    </row>
    <row r="10" spans="2:11">
      <c r="B10" s="4" t="s">
        <v>174</v>
      </c>
      <c r="C10" s="5">
        <f t="shared" si="0"/>
        <v>1</v>
      </c>
      <c r="D10" s="3">
        <f t="shared" si="1"/>
        <v>0.7981</v>
      </c>
      <c r="E10" s="3">
        <f t="shared" si="2"/>
        <v>0.7981</v>
      </c>
      <c r="F10" s="3"/>
      <c r="G10" s="3">
        <v>0.7981</v>
      </c>
      <c r="H10" s="3"/>
      <c r="I10" s="3"/>
      <c r="J10" s="3"/>
      <c r="K10" s="3"/>
    </row>
    <row r="11" spans="2:11">
      <c r="B11" s="4" t="s">
        <v>182</v>
      </c>
      <c r="C11" s="5">
        <f t="shared" si="0"/>
        <v>5</v>
      </c>
      <c r="D11" s="3">
        <f t="shared" si="1"/>
        <v>0.520252</v>
      </c>
      <c r="E11" s="3">
        <f t="shared" si="2"/>
        <v>0.91714</v>
      </c>
      <c r="F11" s="9">
        <v>0.80476</v>
      </c>
      <c r="G11" s="3"/>
      <c r="H11" s="3">
        <v>0</v>
      </c>
      <c r="I11" s="10">
        <v>0.75714</v>
      </c>
      <c r="J11" s="10">
        <v>0.91714</v>
      </c>
      <c r="K11" s="10">
        <v>0.12222</v>
      </c>
    </row>
    <row r="12" spans="2:11">
      <c r="B12" s="4" t="s">
        <v>162</v>
      </c>
      <c r="C12" s="5">
        <f t="shared" si="0"/>
        <v>1</v>
      </c>
      <c r="D12" s="3">
        <f t="shared" si="1"/>
        <v>0</v>
      </c>
      <c r="E12" s="3">
        <f t="shared" si="2"/>
        <v>0</v>
      </c>
      <c r="F12" s="9">
        <v>0</v>
      </c>
      <c r="G12" s="3"/>
      <c r="H12" s="3"/>
      <c r="I12" s="3"/>
      <c r="J12" s="3"/>
      <c r="K12" s="3"/>
    </row>
  </sheetData>
  <sortState ref="B3:K12">
    <sortCondition ref="D3:D12" descending="1"/>
  </sortState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11"/>
  <sheetViews>
    <sheetView workbookViewId="0">
      <selection activeCell="B11" sqref="B3:B11"/>
    </sheetView>
  </sheetViews>
  <sheetFormatPr defaultColWidth="9" defaultRowHeight="13.5"/>
  <cols>
    <col min="2" max="2" width="11.125" customWidth="1"/>
    <col min="3" max="3" width="5.5" customWidth="1"/>
    <col min="4" max="5" width="8.25" customWidth="1"/>
    <col min="6" max="12" width="6.75" customWidth="1"/>
  </cols>
  <sheetData>
    <row r="2" spans="2:13">
      <c r="B2" s="1" t="s">
        <v>221</v>
      </c>
      <c r="C2" s="1" t="s">
        <v>3</v>
      </c>
      <c r="D2" s="1" t="s">
        <v>4</v>
      </c>
      <c r="E2" s="1" t="s">
        <v>5</v>
      </c>
      <c r="F2" s="2" t="s">
        <v>116</v>
      </c>
      <c r="G2" s="2" t="s">
        <v>117</v>
      </c>
      <c r="H2" s="2" t="s">
        <v>118</v>
      </c>
      <c r="I2" s="2" t="s">
        <v>119</v>
      </c>
      <c r="J2" s="2" t="s">
        <v>120</v>
      </c>
      <c r="K2" s="2" t="s">
        <v>121</v>
      </c>
      <c r="L2" s="2" t="s">
        <v>122</v>
      </c>
      <c r="M2" s="3"/>
    </row>
    <row r="3" spans="2:13">
      <c r="B3" s="4" t="s">
        <v>131</v>
      </c>
      <c r="C3" s="5">
        <f t="shared" ref="C3:C11" si="0">COUNT(F3:L3)</f>
        <v>3</v>
      </c>
      <c r="D3" s="3">
        <f t="shared" ref="D3:D11" si="1">AVERAGE(F3:L3)</f>
        <v>0.891393333333333</v>
      </c>
      <c r="E3" s="3">
        <f t="shared" ref="E3:E11" si="2">MAX(F3:L3)</f>
        <v>0.93981</v>
      </c>
      <c r="F3" s="1"/>
      <c r="G3" s="6">
        <v>0.90381</v>
      </c>
      <c r="H3" s="1"/>
      <c r="I3" s="1"/>
      <c r="J3" s="6">
        <v>0.83056</v>
      </c>
      <c r="K3" s="6">
        <v>0.93981</v>
      </c>
      <c r="L3" s="1"/>
    </row>
    <row r="4" spans="2:13">
      <c r="B4" s="4" t="s">
        <v>167</v>
      </c>
      <c r="C4" s="5">
        <f t="shared" si="0"/>
        <v>4</v>
      </c>
      <c r="D4" s="3">
        <f t="shared" si="1"/>
        <v>0.8791225</v>
      </c>
      <c r="E4" s="3">
        <f t="shared" si="2"/>
        <v>0.92315</v>
      </c>
      <c r="F4" s="7"/>
      <c r="G4" s="4"/>
      <c r="H4" s="4"/>
      <c r="I4" s="6">
        <v>0.885</v>
      </c>
      <c r="J4" s="6">
        <v>0.82778</v>
      </c>
      <c r="K4" s="6">
        <v>0.88056</v>
      </c>
      <c r="L4" s="6">
        <v>0.92315</v>
      </c>
    </row>
    <row r="5" spans="2:13">
      <c r="B5" s="4" t="s">
        <v>139</v>
      </c>
      <c r="C5" s="5">
        <f t="shared" si="0"/>
        <v>4</v>
      </c>
      <c r="D5" s="3">
        <f t="shared" si="1"/>
        <v>0.866835</v>
      </c>
      <c r="E5" s="3">
        <f t="shared" si="2"/>
        <v>0.95833</v>
      </c>
      <c r="F5" s="6">
        <v>0.86286</v>
      </c>
      <c r="G5" s="1"/>
      <c r="H5" s="1"/>
      <c r="I5" s="6">
        <v>0.723</v>
      </c>
      <c r="J5" s="1"/>
      <c r="K5" s="6">
        <v>0.92315</v>
      </c>
      <c r="L5" s="6">
        <v>0.95833</v>
      </c>
    </row>
    <row r="6" spans="2:13">
      <c r="B6" s="4" t="s">
        <v>193</v>
      </c>
      <c r="C6" s="5">
        <f t="shared" si="0"/>
        <v>1</v>
      </c>
      <c r="D6" s="3">
        <f t="shared" si="1"/>
        <v>0.808</v>
      </c>
      <c r="E6" s="3">
        <f t="shared" si="2"/>
        <v>0.808</v>
      </c>
      <c r="F6" s="4"/>
      <c r="G6" s="4"/>
      <c r="H6" s="4"/>
      <c r="I6" s="6">
        <v>0.808</v>
      </c>
      <c r="J6" s="1"/>
      <c r="K6" s="1"/>
      <c r="L6" s="1"/>
    </row>
    <row r="7" spans="2:13">
      <c r="B7" s="4" t="s">
        <v>166</v>
      </c>
      <c r="C7" s="5">
        <f t="shared" si="0"/>
        <v>3</v>
      </c>
      <c r="D7" s="3">
        <f t="shared" si="1"/>
        <v>0.786286666666667</v>
      </c>
      <c r="E7" s="3">
        <f t="shared" si="2"/>
        <v>0.85238</v>
      </c>
      <c r="F7" s="6">
        <v>0.85238</v>
      </c>
      <c r="G7" s="1"/>
      <c r="H7" s="1"/>
      <c r="I7" s="1"/>
      <c r="J7" s="6">
        <v>0.70926</v>
      </c>
      <c r="K7" s="6">
        <v>0.79722</v>
      </c>
      <c r="L7" s="1"/>
    </row>
    <row r="8" spans="2:13">
      <c r="B8" s="4" t="s">
        <v>147</v>
      </c>
      <c r="C8" s="5">
        <f t="shared" si="0"/>
        <v>4</v>
      </c>
      <c r="D8" s="3">
        <f t="shared" si="1"/>
        <v>0.7829275</v>
      </c>
      <c r="E8" s="3">
        <f t="shared" si="2"/>
        <v>0.85926</v>
      </c>
      <c r="F8" s="4"/>
      <c r="G8" s="4"/>
      <c r="H8" s="6">
        <v>0.753</v>
      </c>
      <c r="I8" s="6"/>
      <c r="J8" s="6">
        <v>0.82315</v>
      </c>
      <c r="K8" s="6">
        <v>0.85926</v>
      </c>
      <c r="L8" s="6">
        <v>0.6963</v>
      </c>
    </row>
    <row r="9" spans="2:13">
      <c r="B9" s="4" t="s">
        <v>150</v>
      </c>
      <c r="C9" s="5">
        <f t="shared" si="0"/>
        <v>4</v>
      </c>
      <c r="D9" s="3">
        <f t="shared" si="1"/>
        <v>0.7613725</v>
      </c>
      <c r="E9" s="3">
        <f t="shared" si="2"/>
        <v>0.84074</v>
      </c>
      <c r="F9" s="6">
        <v>0.6619</v>
      </c>
      <c r="G9" s="1"/>
      <c r="H9" s="1"/>
      <c r="I9" s="6">
        <v>0.766</v>
      </c>
      <c r="J9" s="1"/>
      <c r="K9" s="6">
        <v>0.84074</v>
      </c>
      <c r="L9" s="6">
        <v>0.77685</v>
      </c>
    </row>
    <row r="10" spans="2:13">
      <c r="B10" s="4" t="s">
        <v>155</v>
      </c>
      <c r="C10" s="5">
        <f t="shared" si="0"/>
        <v>3</v>
      </c>
      <c r="D10" s="3">
        <f t="shared" si="1"/>
        <v>0.74813</v>
      </c>
      <c r="E10" s="3">
        <f t="shared" si="2"/>
        <v>0.7981</v>
      </c>
      <c r="F10" s="6">
        <v>0.7981</v>
      </c>
      <c r="G10" s="1"/>
      <c r="H10" s="1"/>
      <c r="I10" s="1"/>
      <c r="J10" s="6">
        <v>0.73333</v>
      </c>
      <c r="K10" s="6">
        <v>0.71296</v>
      </c>
      <c r="L10" s="1"/>
    </row>
    <row r="11" spans="2:13">
      <c r="B11" s="4" t="s">
        <v>182</v>
      </c>
      <c r="C11" s="5">
        <f t="shared" si="0"/>
        <v>4</v>
      </c>
      <c r="D11" s="3">
        <f t="shared" si="1"/>
        <v>0.5846375</v>
      </c>
      <c r="E11" s="3">
        <f t="shared" si="2"/>
        <v>0.78981</v>
      </c>
      <c r="F11" s="4"/>
      <c r="G11" s="4"/>
      <c r="H11" s="6">
        <v>0.608</v>
      </c>
      <c r="I11" s="6"/>
      <c r="J11" s="6">
        <v>0.76944</v>
      </c>
      <c r="K11" s="6">
        <v>0.78981</v>
      </c>
      <c r="L11" s="6">
        <v>0.1713</v>
      </c>
    </row>
  </sheetData>
  <sortState ref="B3:L11">
    <sortCondition ref="D3:D11" descending="1"/>
  </sortState>
  <conditionalFormatting sqref="J3">
    <cfRule type="cellIs" dxfId="1" priority="12" operator="equal">
      <formula>"—"</formula>
    </cfRule>
  </conditionalFormatting>
  <conditionalFormatting sqref="K3">
    <cfRule type="cellIs" dxfId="1" priority="11" operator="equal">
      <formula>"—"</formula>
    </cfRule>
  </conditionalFormatting>
  <conditionalFormatting sqref="K4">
    <cfRule type="cellIs" dxfId="1" priority="2" operator="equal">
      <formula>"—"</formula>
    </cfRule>
  </conditionalFormatting>
  <conditionalFormatting sqref="L4">
    <cfRule type="cellIs" dxfId="1" priority="1" operator="equal">
      <formula>"—"</formula>
    </cfRule>
  </conditionalFormatting>
  <conditionalFormatting sqref="K5">
    <cfRule type="cellIs" dxfId="1" priority="10" operator="equal">
      <formula>"—"</formula>
    </cfRule>
  </conditionalFormatting>
  <conditionalFormatting sqref="L5">
    <cfRule type="cellIs" dxfId="1" priority="9" operator="equal">
      <formula>"—"</formula>
    </cfRule>
  </conditionalFormatting>
  <conditionalFormatting sqref="J6">
    <cfRule type="cellIs" dxfId="1" priority="14" operator="equal">
      <formula>"—"</formula>
    </cfRule>
  </conditionalFormatting>
  <conditionalFormatting sqref="K6">
    <cfRule type="cellIs" dxfId="1" priority="13" operator="equal">
      <formula>"—"</formula>
    </cfRule>
  </conditionalFormatting>
  <conditionalFormatting sqref="J7">
    <cfRule type="cellIs" dxfId="1" priority="19" operator="equal">
      <formula>"—"</formula>
    </cfRule>
  </conditionalFormatting>
  <conditionalFormatting sqref="K7">
    <cfRule type="cellIs" dxfId="1" priority="18" operator="equal">
      <formula>"—"</formula>
    </cfRule>
  </conditionalFormatting>
  <conditionalFormatting sqref="J8">
    <cfRule type="cellIs" dxfId="1" priority="8" operator="equal">
      <formula>"—"</formula>
    </cfRule>
  </conditionalFormatting>
  <conditionalFormatting sqref="K8">
    <cfRule type="cellIs" dxfId="1" priority="7" operator="equal">
      <formula>"—"</formula>
    </cfRule>
  </conditionalFormatting>
  <conditionalFormatting sqref="L8">
    <cfRule type="cellIs" dxfId="1" priority="6" operator="equal">
      <formula>"—"</formula>
    </cfRule>
  </conditionalFormatting>
  <conditionalFormatting sqref="J10">
    <cfRule type="cellIs" dxfId="1" priority="5" operator="equal">
      <formula>"—"</formula>
    </cfRule>
  </conditionalFormatting>
  <conditionalFormatting sqref="K10">
    <cfRule type="cellIs" dxfId="1" priority="4" operator="equal">
      <formula>"—"</formula>
    </cfRule>
  </conditionalFormatting>
  <conditionalFormatting sqref="L10">
    <cfRule type="cellIs" dxfId="1" priority="3" operator="equal">
      <formula>"—"</formula>
    </cfRule>
  </conditionalFormatting>
  <conditionalFormatting sqref="J11">
    <cfRule type="cellIs" dxfId="1" priority="17" operator="equal">
      <formula>"—"</formula>
    </cfRule>
  </conditionalFormatting>
  <conditionalFormatting sqref="K11">
    <cfRule type="cellIs" dxfId="1" priority="16" operator="equal">
      <formula>"—"</formula>
    </cfRule>
  </conditionalFormatting>
  <conditionalFormatting sqref="L11">
    <cfRule type="cellIs" dxfId="1" priority="15" operator="equal">
      <formula>"—"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workbookViewId="0">
      <selection activeCell="M10" sqref="M10"/>
    </sheetView>
  </sheetViews>
  <sheetFormatPr defaultColWidth="9" defaultRowHeight="13.5"/>
  <cols>
    <col min="2" max="2" width="12" customWidth="1"/>
    <col min="3" max="3" width="5.5" customWidth="1"/>
    <col min="4" max="5" width="8.25" customWidth="1"/>
    <col min="6" max="16" width="7.375" customWidth="1"/>
  </cols>
  <sheetData>
    <row r="1" spans="1:16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>
      <c r="A2" s="26"/>
      <c r="B2" s="11" t="s">
        <v>221</v>
      </c>
      <c r="C2" s="11" t="s">
        <v>3</v>
      </c>
      <c r="D2" s="11" t="s">
        <v>4</v>
      </c>
      <c r="E2" s="11" t="s">
        <v>5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  <c r="N2" s="11" t="s">
        <v>15</v>
      </c>
      <c r="O2" s="11" t="s">
        <v>16</v>
      </c>
      <c r="P2" s="11" t="s">
        <v>17</v>
      </c>
    </row>
    <row r="3" spans="1:16">
      <c r="A3" s="26"/>
      <c r="B3" s="5" t="s">
        <v>126</v>
      </c>
      <c r="C3" s="5">
        <f t="shared" ref="C3:C29" si="0">COUNT(F3:P3)</f>
        <v>10</v>
      </c>
      <c r="D3" s="3">
        <f t="shared" ref="D3:D29" si="1">AVERAGE(F3:P3)</f>
        <v>0.897872</v>
      </c>
      <c r="E3" s="3">
        <f t="shared" ref="E3:E29" si="2">MAX(F3:P3)</f>
        <v>0.951</v>
      </c>
      <c r="F3" s="20">
        <v>0.89238</v>
      </c>
      <c r="G3" s="20"/>
      <c r="H3" s="22">
        <v>0.8219</v>
      </c>
      <c r="I3" s="22">
        <v>0.869</v>
      </c>
      <c r="J3" s="22">
        <v>0.951</v>
      </c>
      <c r="K3" s="22">
        <v>0.92571</v>
      </c>
      <c r="L3" s="22">
        <v>0.87238</v>
      </c>
      <c r="M3" s="22">
        <v>0.93524</v>
      </c>
      <c r="N3" s="22">
        <v>0.88111</v>
      </c>
      <c r="O3" s="22">
        <v>0.898</v>
      </c>
      <c r="P3" s="20">
        <v>0.932</v>
      </c>
    </row>
    <row r="4" spans="1:16">
      <c r="A4" s="26"/>
      <c r="B4" s="5" t="s">
        <v>125</v>
      </c>
      <c r="C4" s="5">
        <f t="shared" si="0"/>
        <v>1</v>
      </c>
      <c r="D4" s="3">
        <f t="shared" si="1"/>
        <v>0.89333</v>
      </c>
      <c r="E4" s="3">
        <f t="shared" si="2"/>
        <v>0.89333</v>
      </c>
      <c r="F4" s="20">
        <v>0.89333</v>
      </c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26"/>
      <c r="B5" s="5" t="s">
        <v>142</v>
      </c>
      <c r="C5" s="5">
        <f t="shared" si="0"/>
        <v>7</v>
      </c>
      <c r="D5" s="3">
        <f t="shared" si="1"/>
        <v>0.877161428571428</v>
      </c>
      <c r="E5" s="3">
        <f t="shared" si="2"/>
        <v>0.906</v>
      </c>
      <c r="F5" s="20">
        <v>0.84095</v>
      </c>
      <c r="G5" s="20"/>
      <c r="H5" s="22">
        <v>0.86476</v>
      </c>
      <c r="I5" s="22">
        <v>0.837</v>
      </c>
      <c r="J5" s="22">
        <v>0.906</v>
      </c>
      <c r="K5" s="22">
        <v>0.90571</v>
      </c>
      <c r="L5" s="22">
        <v>0.90381</v>
      </c>
      <c r="M5" s="22">
        <v>0.8819</v>
      </c>
      <c r="N5" s="20"/>
      <c r="O5" s="20"/>
      <c r="P5" s="20"/>
    </row>
    <row r="6" spans="1:16">
      <c r="A6" s="26"/>
      <c r="B6" s="5" t="s">
        <v>133</v>
      </c>
      <c r="C6" s="5">
        <f t="shared" si="0"/>
        <v>7</v>
      </c>
      <c r="D6" s="3">
        <f t="shared" si="1"/>
        <v>0.876687142857143</v>
      </c>
      <c r="E6" s="3">
        <f t="shared" si="2"/>
        <v>0.92857</v>
      </c>
      <c r="F6" s="20">
        <v>0.90952</v>
      </c>
      <c r="G6" s="20"/>
      <c r="H6" s="22">
        <v>0.92857</v>
      </c>
      <c r="I6" s="22">
        <v>0.895</v>
      </c>
      <c r="J6" s="22">
        <v>0.898</v>
      </c>
      <c r="K6" s="22">
        <v>0.84095</v>
      </c>
      <c r="L6" s="22">
        <v>0.7981</v>
      </c>
      <c r="M6" s="22">
        <v>0.86667</v>
      </c>
      <c r="N6" s="20"/>
      <c r="O6" s="20"/>
      <c r="P6" s="20"/>
    </row>
    <row r="7" spans="1:16">
      <c r="A7" s="26"/>
      <c r="B7" s="5" t="s">
        <v>134</v>
      </c>
      <c r="C7" s="5">
        <f t="shared" si="0"/>
        <v>9</v>
      </c>
      <c r="D7" s="3">
        <f t="shared" si="1"/>
        <v>0.872346666666667</v>
      </c>
      <c r="E7" s="3">
        <f t="shared" si="2"/>
        <v>0.93</v>
      </c>
      <c r="F7" s="20">
        <v>0.86381</v>
      </c>
      <c r="G7" s="20"/>
      <c r="H7" s="22">
        <v>0.88857</v>
      </c>
      <c r="I7" s="22">
        <v>0.904</v>
      </c>
      <c r="J7" s="22">
        <v>0.756</v>
      </c>
      <c r="K7" s="22">
        <v>0.86667</v>
      </c>
      <c r="L7" s="22">
        <v>0.87524</v>
      </c>
      <c r="M7" s="22">
        <v>0.87905</v>
      </c>
      <c r="N7" s="22">
        <v>0.88778</v>
      </c>
      <c r="O7" s="22">
        <v>0.93</v>
      </c>
      <c r="P7" s="20"/>
    </row>
    <row r="8" spans="1:16">
      <c r="A8" s="26"/>
      <c r="B8" s="5" t="s">
        <v>132</v>
      </c>
      <c r="C8" s="5">
        <f t="shared" si="0"/>
        <v>4</v>
      </c>
      <c r="D8" s="3">
        <f t="shared" si="1"/>
        <v>0.8692</v>
      </c>
      <c r="E8" s="3">
        <f t="shared" si="2"/>
        <v>0.898</v>
      </c>
      <c r="F8" s="20">
        <v>0.8219</v>
      </c>
      <c r="G8" s="20"/>
      <c r="H8" s="22">
        <v>0.8619</v>
      </c>
      <c r="I8" s="22">
        <v>0.895</v>
      </c>
      <c r="J8" s="22">
        <v>0.898</v>
      </c>
      <c r="K8" s="20"/>
      <c r="L8" s="20"/>
      <c r="M8" s="20"/>
      <c r="N8" s="20"/>
      <c r="O8" s="20"/>
      <c r="P8" s="20"/>
    </row>
    <row r="9" spans="1:16">
      <c r="A9" s="26"/>
      <c r="B9" s="5" t="s">
        <v>135</v>
      </c>
      <c r="C9" s="5">
        <f t="shared" si="0"/>
        <v>9</v>
      </c>
      <c r="D9" s="3">
        <f t="shared" si="1"/>
        <v>0.867401111111111</v>
      </c>
      <c r="E9" s="3">
        <f t="shared" si="2"/>
        <v>0.92762</v>
      </c>
      <c r="F9" s="20"/>
      <c r="G9" s="20">
        <v>0.88095</v>
      </c>
      <c r="H9" s="22">
        <v>0.85048</v>
      </c>
      <c r="I9" s="22">
        <v>0.87</v>
      </c>
      <c r="J9" s="22">
        <v>0.918</v>
      </c>
      <c r="K9" s="22">
        <v>0.87714</v>
      </c>
      <c r="L9" s="22">
        <v>0.88286</v>
      </c>
      <c r="M9" s="22">
        <v>0.92762</v>
      </c>
      <c r="N9" s="22">
        <v>0.84556</v>
      </c>
      <c r="O9" s="22">
        <v>0.754</v>
      </c>
      <c r="P9" s="20"/>
    </row>
    <row r="10" spans="1:16">
      <c r="A10" s="26"/>
      <c r="B10" s="5" t="s">
        <v>189</v>
      </c>
      <c r="C10" s="5">
        <f t="shared" si="0"/>
        <v>7</v>
      </c>
      <c r="D10" s="3">
        <f t="shared" si="1"/>
        <v>0.734292857142857</v>
      </c>
      <c r="E10" s="3">
        <f t="shared" si="2"/>
        <v>0.8981</v>
      </c>
      <c r="F10" s="20"/>
      <c r="G10" s="20">
        <v>0.80095</v>
      </c>
      <c r="H10" s="22">
        <v>0.8981</v>
      </c>
      <c r="I10" s="22">
        <v>0.853</v>
      </c>
      <c r="J10" s="22">
        <v>0.868</v>
      </c>
      <c r="K10" s="22">
        <v>0.84476</v>
      </c>
      <c r="L10" s="22">
        <v>0.87524</v>
      </c>
      <c r="M10" s="20">
        <v>0</v>
      </c>
      <c r="N10" s="20"/>
      <c r="O10" s="20"/>
      <c r="P10" s="20"/>
    </row>
    <row r="11" spans="1:16">
      <c r="A11" s="26"/>
      <c r="B11" s="5">
        <v>123568024</v>
      </c>
      <c r="C11" s="5">
        <f t="shared" si="0"/>
        <v>9</v>
      </c>
      <c r="D11" s="3">
        <f t="shared" si="1"/>
        <v>0.836795555555556</v>
      </c>
      <c r="E11" s="3">
        <f t="shared" si="2"/>
        <v>0.893</v>
      </c>
      <c r="F11" s="20">
        <v>0.83143</v>
      </c>
      <c r="G11" s="20"/>
      <c r="H11" s="22">
        <v>0.76667</v>
      </c>
      <c r="I11" s="22">
        <v>0.893</v>
      </c>
      <c r="J11" s="22">
        <v>0.89</v>
      </c>
      <c r="K11" s="22">
        <v>0.88381</v>
      </c>
      <c r="L11" s="22">
        <v>0.86381</v>
      </c>
      <c r="M11" s="22">
        <v>0.85333</v>
      </c>
      <c r="N11" s="22">
        <v>0.85111</v>
      </c>
      <c r="O11" s="22">
        <v>0.698</v>
      </c>
      <c r="P11" s="20"/>
    </row>
    <row r="12" spans="1:16">
      <c r="A12" s="26"/>
      <c r="B12" s="5" t="s">
        <v>146</v>
      </c>
      <c r="C12" s="5">
        <f t="shared" si="0"/>
        <v>5</v>
      </c>
      <c r="D12" s="3">
        <f t="shared" si="1"/>
        <v>0.833686</v>
      </c>
      <c r="E12" s="3">
        <f t="shared" si="2"/>
        <v>0.85714</v>
      </c>
      <c r="F12" s="20"/>
      <c r="G12" s="20">
        <v>0.83619</v>
      </c>
      <c r="H12" s="22">
        <v>0.85714</v>
      </c>
      <c r="I12" s="22">
        <v>0.793</v>
      </c>
      <c r="J12" s="22">
        <v>0.844</v>
      </c>
      <c r="K12" s="22">
        <v>0.8381</v>
      </c>
      <c r="L12" s="20"/>
      <c r="M12" s="20"/>
      <c r="N12" s="20"/>
      <c r="O12" s="20"/>
      <c r="P12" s="20"/>
    </row>
    <row r="13" spans="1:16">
      <c r="A13" s="26"/>
      <c r="B13" s="5" t="s">
        <v>153</v>
      </c>
      <c r="C13" s="5">
        <f t="shared" si="0"/>
        <v>5</v>
      </c>
      <c r="D13" s="3">
        <f t="shared" si="1"/>
        <v>0.797058</v>
      </c>
      <c r="E13" s="3">
        <f t="shared" si="2"/>
        <v>0.84381</v>
      </c>
      <c r="F13" s="20"/>
      <c r="G13" s="20">
        <v>0.79524</v>
      </c>
      <c r="H13" s="22">
        <v>0.75524</v>
      </c>
      <c r="I13" s="22">
        <v>0.753</v>
      </c>
      <c r="J13" s="22">
        <v>0.838</v>
      </c>
      <c r="K13" s="22">
        <v>0.84381</v>
      </c>
      <c r="L13" s="20"/>
      <c r="M13" s="20"/>
      <c r="N13" s="20"/>
      <c r="O13" s="20"/>
      <c r="P13" s="20"/>
    </row>
    <row r="14" spans="1:16">
      <c r="A14" s="26"/>
      <c r="B14" s="5" t="s">
        <v>168</v>
      </c>
      <c r="C14" s="5">
        <f t="shared" si="0"/>
        <v>1</v>
      </c>
      <c r="D14" s="3">
        <f t="shared" si="1"/>
        <v>0.78381</v>
      </c>
      <c r="E14" s="3">
        <f t="shared" si="2"/>
        <v>0.78381</v>
      </c>
      <c r="F14" s="20"/>
      <c r="G14" s="20">
        <v>0.78381</v>
      </c>
      <c r="H14" s="20"/>
      <c r="I14" s="20"/>
      <c r="J14" s="20"/>
      <c r="K14" s="20"/>
      <c r="L14" s="20"/>
      <c r="M14" s="20"/>
      <c r="N14" s="20"/>
      <c r="O14" s="20"/>
      <c r="P14" s="20"/>
    </row>
    <row r="15" spans="1:16">
      <c r="A15" s="26"/>
      <c r="B15" s="5" t="s">
        <v>178</v>
      </c>
      <c r="C15" s="5">
        <f t="shared" si="0"/>
        <v>1</v>
      </c>
      <c r="D15" s="3">
        <f t="shared" si="1"/>
        <v>0.7619</v>
      </c>
      <c r="E15" s="3">
        <f t="shared" si="2"/>
        <v>0.7619</v>
      </c>
      <c r="F15" s="20">
        <v>0.7619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</row>
    <row r="16" spans="1:16">
      <c r="A16" s="26"/>
      <c r="B16" s="5" t="s">
        <v>222</v>
      </c>
      <c r="C16" s="5">
        <f t="shared" si="0"/>
        <v>5</v>
      </c>
      <c r="D16" s="3">
        <f t="shared" si="1"/>
        <v>0.746078</v>
      </c>
      <c r="E16" s="3">
        <f t="shared" si="2"/>
        <v>0.781</v>
      </c>
      <c r="F16" s="20">
        <v>0.67143</v>
      </c>
      <c r="G16" s="20"/>
      <c r="H16" s="22">
        <v>0.7581</v>
      </c>
      <c r="I16" s="22">
        <v>0.781</v>
      </c>
      <c r="J16" s="22">
        <v>0.777</v>
      </c>
      <c r="K16" s="22">
        <v>0.74286</v>
      </c>
      <c r="L16" s="20"/>
      <c r="M16" s="20"/>
      <c r="N16" s="20"/>
      <c r="O16" s="20"/>
      <c r="P16" s="20"/>
    </row>
    <row r="17" spans="1:16">
      <c r="A17" s="26"/>
      <c r="B17" s="5" t="s">
        <v>181</v>
      </c>
      <c r="C17" s="5">
        <f t="shared" si="0"/>
        <v>1</v>
      </c>
      <c r="D17" s="3">
        <f t="shared" si="1"/>
        <v>0.7381</v>
      </c>
      <c r="E17" s="3">
        <f t="shared" si="2"/>
        <v>0.7381</v>
      </c>
      <c r="F17" s="20"/>
      <c r="G17" s="20">
        <v>0.7381</v>
      </c>
      <c r="H17" s="20"/>
      <c r="I17" s="20"/>
      <c r="J17" s="20"/>
      <c r="K17" s="20"/>
      <c r="L17" s="20"/>
      <c r="M17" s="20"/>
      <c r="N17" s="20"/>
      <c r="O17" s="20"/>
      <c r="P17" s="20"/>
    </row>
    <row r="18" spans="1:16">
      <c r="A18" s="26"/>
      <c r="B18" s="5" t="s">
        <v>182</v>
      </c>
      <c r="C18" s="5">
        <f t="shared" si="0"/>
        <v>5</v>
      </c>
      <c r="D18" s="3">
        <f t="shared" si="1"/>
        <v>0.731256</v>
      </c>
      <c r="E18" s="3">
        <f t="shared" si="2"/>
        <v>0.819</v>
      </c>
      <c r="F18" s="20">
        <v>0.80476</v>
      </c>
      <c r="G18" s="20"/>
      <c r="H18" s="22">
        <v>0.48095</v>
      </c>
      <c r="I18" s="22">
        <v>0.763</v>
      </c>
      <c r="J18" s="22">
        <v>0.819</v>
      </c>
      <c r="K18" s="22">
        <v>0.78857</v>
      </c>
      <c r="L18" s="20"/>
      <c r="M18" s="20"/>
      <c r="N18" s="20"/>
      <c r="O18" s="20"/>
      <c r="P18" s="20"/>
    </row>
    <row r="19" spans="1:16">
      <c r="A19" s="26"/>
      <c r="B19" s="5" t="s">
        <v>192</v>
      </c>
      <c r="C19" s="5">
        <f t="shared" si="0"/>
        <v>4</v>
      </c>
      <c r="D19" s="3">
        <f t="shared" si="1"/>
        <v>0.7291925</v>
      </c>
      <c r="E19" s="3">
        <f t="shared" si="2"/>
        <v>0.863</v>
      </c>
      <c r="F19" s="20">
        <v>0.77429</v>
      </c>
      <c r="G19" s="20"/>
      <c r="H19" s="22">
        <v>0.45048</v>
      </c>
      <c r="I19" s="22">
        <v>0.829</v>
      </c>
      <c r="J19" s="22">
        <v>0.863</v>
      </c>
      <c r="K19" s="20"/>
      <c r="L19" s="20"/>
      <c r="M19" s="20"/>
      <c r="N19" s="20"/>
      <c r="O19" s="20"/>
      <c r="P19" s="20"/>
    </row>
    <row r="20" spans="1:16">
      <c r="A20" s="26"/>
      <c r="B20" s="5">
        <v>1168438795</v>
      </c>
      <c r="C20" s="5">
        <f t="shared" si="0"/>
        <v>1</v>
      </c>
      <c r="D20" s="3">
        <f t="shared" si="1"/>
        <v>0.72762</v>
      </c>
      <c r="E20" s="3">
        <f t="shared" si="2"/>
        <v>0.72762</v>
      </c>
      <c r="F20" s="20"/>
      <c r="G20" s="20">
        <v>0.72762</v>
      </c>
      <c r="H20" s="20"/>
      <c r="I20" s="20"/>
      <c r="J20" s="20"/>
      <c r="K20" s="20"/>
      <c r="L20" s="20"/>
      <c r="M20" s="20"/>
      <c r="N20" s="20"/>
      <c r="O20" s="20"/>
      <c r="P20" s="20"/>
    </row>
    <row r="21" spans="1:16">
      <c r="A21" s="26"/>
      <c r="B21" s="5" t="s">
        <v>163</v>
      </c>
      <c r="C21" s="5">
        <f t="shared" si="0"/>
        <v>1</v>
      </c>
      <c r="D21" s="3">
        <f t="shared" si="1"/>
        <v>0.72571</v>
      </c>
      <c r="E21" s="3">
        <f t="shared" si="2"/>
        <v>0.72571</v>
      </c>
      <c r="F21" s="20"/>
      <c r="G21" s="20">
        <v>0.72571</v>
      </c>
      <c r="H21" s="20"/>
      <c r="I21" s="20"/>
      <c r="J21" s="20"/>
      <c r="K21" s="20"/>
      <c r="L21" s="20"/>
      <c r="M21" s="20"/>
      <c r="N21" s="20"/>
      <c r="O21" s="20"/>
      <c r="P21" s="20"/>
    </row>
    <row r="22" spans="1:16">
      <c r="A22" s="26"/>
      <c r="B22" s="5" t="s">
        <v>203</v>
      </c>
      <c r="C22" s="5">
        <f t="shared" si="0"/>
        <v>1</v>
      </c>
      <c r="D22" s="3">
        <f t="shared" si="1"/>
        <v>0.68476</v>
      </c>
      <c r="E22" s="3">
        <f t="shared" si="2"/>
        <v>0.68476</v>
      </c>
      <c r="F22" s="20"/>
      <c r="G22" s="20">
        <v>0.68476</v>
      </c>
      <c r="H22" s="20"/>
      <c r="I22" s="20"/>
      <c r="J22" s="20"/>
      <c r="K22" s="20"/>
      <c r="L22" s="20"/>
      <c r="M22" s="20"/>
      <c r="N22" s="20"/>
      <c r="O22" s="20"/>
      <c r="P22" s="20"/>
    </row>
    <row r="23" spans="1:16">
      <c r="A23" s="26"/>
      <c r="B23" s="5" t="s">
        <v>191</v>
      </c>
      <c r="C23" s="5">
        <f t="shared" si="0"/>
        <v>1</v>
      </c>
      <c r="D23" s="3">
        <f t="shared" si="1"/>
        <v>0.66952</v>
      </c>
      <c r="E23" s="3">
        <f t="shared" si="2"/>
        <v>0.66952</v>
      </c>
      <c r="F23" s="20"/>
      <c r="G23" s="20">
        <v>0.66952</v>
      </c>
      <c r="H23" s="20"/>
      <c r="I23" s="20"/>
      <c r="J23" s="20"/>
      <c r="K23" s="20"/>
      <c r="L23" s="20"/>
      <c r="M23" s="20"/>
      <c r="N23" s="20"/>
      <c r="O23" s="20"/>
      <c r="P23" s="20"/>
    </row>
    <row r="24" spans="1:16">
      <c r="A24" s="26"/>
      <c r="B24" s="5" t="s">
        <v>167</v>
      </c>
      <c r="C24" s="5">
        <f t="shared" si="0"/>
        <v>5</v>
      </c>
      <c r="D24" s="3">
        <f t="shared" si="1"/>
        <v>0.65957</v>
      </c>
      <c r="E24" s="3">
        <f t="shared" si="2"/>
        <v>0.822</v>
      </c>
      <c r="F24" s="20">
        <v>0.66952</v>
      </c>
      <c r="G24" s="20"/>
      <c r="H24" s="22">
        <v>0.32857</v>
      </c>
      <c r="I24" s="22">
        <v>0.713</v>
      </c>
      <c r="J24" s="22">
        <v>0.822</v>
      </c>
      <c r="K24" s="22">
        <v>0.76476</v>
      </c>
      <c r="L24" s="20"/>
      <c r="M24" s="20"/>
      <c r="N24" s="20"/>
      <c r="O24" s="20"/>
      <c r="P24" s="20"/>
    </row>
    <row r="25" spans="1:16">
      <c r="A25" s="26"/>
      <c r="B25" s="5" t="s">
        <v>202</v>
      </c>
      <c r="C25" s="5">
        <f t="shared" si="0"/>
        <v>2</v>
      </c>
      <c r="D25" s="3">
        <f t="shared" si="1"/>
        <v>0.616855</v>
      </c>
      <c r="E25" s="3">
        <f t="shared" si="2"/>
        <v>0.688</v>
      </c>
      <c r="F25" s="20">
        <v>0.54571</v>
      </c>
      <c r="G25" s="20"/>
      <c r="H25" s="20"/>
      <c r="I25" s="20"/>
      <c r="J25" s="22">
        <v>0.688</v>
      </c>
      <c r="K25" s="20"/>
      <c r="L25" s="20"/>
      <c r="M25" s="20"/>
      <c r="N25" s="20"/>
      <c r="O25" s="20"/>
      <c r="P25" s="20"/>
    </row>
    <row r="26" spans="1:16">
      <c r="A26" s="26"/>
      <c r="B26" s="5" t="s">
        <v>217</v>
      </c>
      <c r="C26" s="5">
        <f t="shared" si="0"/>
        <v>1</v>
      </c>
      <c r="D26" s="3">
        <f t="shared" si="1"/>
        <v>0.40286</v>
      </c>
      <c r="E26" s="3">
        <f t="shared" si="2"/>
        <v>0.40286</v>
      </c>
      <c r="F26" s="20"/>
      <c r="G26" s="20">
        <v>0.40286</v>
      </c>
      <c r="H26" s="20"/>
      <c r="I26" s="20"/>
      <c r="J26" s="20"/>
      <c r="K26" s="20"/>
      <c r="L26" s="20"/>
      <c r="M26" s="20"/>
      <c r="N26" s="20"/>
      <c r="O26" s="20"/>
      <c r="P26" s="20"/>
    </row>
    <row r="27" spans="1:16">
      <c r="A27" s="26"/>
      <c r="B27" s="5" t="s">
        <v>218</v>
      </c>
      <c r="C27" s="5">
        <f t="shared" si="0"/>
        <v>3</v>
      </c>
      <c r="D27" s="3">
        <f t="shared" si="1"/>
        <v>0.373033333333333</v>
      </c>
      <c r="E27" s="3">
        <f t="shared" si="2"/>
        <v>0.68762</v>
      </c>
      <c r="F27" s="20">
        <v>0.68762</v>
      </c>
      <c r="G27" s="20"/>
      <c r="H27" s="22">
        <v>0.31048</v>
      </c>
      <c r="I27" s="22">
        <v>0.121</v>
      </c>
      <c r="J27" s="20"/>
      <c r="K27" s="20"/>
      <c r="L27" s="20"/>
      <c r="M27" s="20"/>
      <c r="N27" s="20"/>
      <c r="O27" s="20"/>
      <c r="P27" s="20"/>
    </row>
    <row r="28" spans="1:16">
      <c r="A28" s="26"/>
      <c r="B28" s="5" t="s">
        <v>219</v>
      </c>
      <c r="C28" s="5">
        <f t="shared" si="0"/>
        <v>1</v>
      </c>
      <c r="D28" s="3">
        <f t="shared" si="1"/>
        <v>0.19524</v>
      </c>
      <c r="E28" s="3">
        <f t="shared" si="2"/>
        <v>0.19524</v>
      </c>
      <c r="F28" s="20">
        <v>0.19524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>
      <c r="A29" s="26"/>
      <c r="B29" s="5" t="s">
        <v>220</v>
      </c>
      <c r="C29" s="5">
        <f t="shared" si="0"/>
        <v>1</v>
      </c>
      <c r="D29" s="3">
        <f t="shared" si="1"/>
        <v>0.05524</v>
      </c>
      <c r="E29" s="3">
        <f t="shared" si="2"/>
        <v>0.05524</v>
      </c>
      <c r="F29" s="20">
        <v>0.05524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>
      <c r="A30" s="26"/>
      <c r="B30" s="11"/>
      <c r="C30" s="11"/>
      <c r="D30" s="11"/>
      <c r="E30" s="11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</sheetData>
  <sortState ref="B3:Q29">
    <sortCondition ref="D3:D29" descending="1"/>
  </sortState>
  <conditionalFormatting sqref="F3:L3 L5 J7:L7 G4:G6 G7:H7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27"/>
  <sheetViews>
    <sheetView workbookViewId="0">
      <selection activeCell="E31" sqref="E31"/>
    </sheetView>
  </sheetViews>
  <sheetFormatPr defaultColWidth="9" defaultRowHeight="13.5"/>
  <cols>
    <col min="2" max="2" width="11.25" customWidth="1"/>
    <col min="3" max="3" width="5.5" customWidth="1"/>
    <col min="4" max="5" width="8.25" customWidth="1"/>
    <col min="6" max="14" width="7.375" customWidth="1"/>
  </cols>
  <sheetData>
    <row r="2" spans="2:16">
      <c r="B2" s="5" t="s">
        <v>221</v>
      </c>
      <c r="C2" s="5" t="s">
        <v>3</v>
      </c>
      <c r="D2" s="5" t="s">
        <v>4</v>
      </c>
      <c r="E2" s="5" t="s">
        <v>5</v>
      </c>
      <c r="F2" s="5" t="s">
        <v>18</v>
      </c>
      <c r="G2" s="5" t="s">
        <v>19</v>
      </c>
      <c r="H2" s="5" t="s">
        <v>20</v>
      </c>
      <c r="I2" s="5" t="s">
        <v>21</v>
      </c>
      <c r="J2" s="5" t="s">
        <v>22</v>
      </c>
      <c r="K2" s="5" t="s">
        <v>23</v>
      </c>
      <c r="L2" s="5" t="s">
        <v>24</v>
      </c>
      <c r="M2" s="5" t="s">
        <v>25</v>
      </c>
      <c r="N2" s="5" t="s">
        <v>26</v>
      </c>
    </row>
    <row r="3" spans="2:16">
      <c r="B3" s="5" t="s">
        <v>126</v>
      </c>
      <c r="C3" s="5">
        <f t="shared" ref="C3:C28" si="0">COUNT(F3:N3)</f>
        <v>1</v>
      </c>
      <c r="D3" s="3">
        <f t="shared" ref="D3:D28" si="1">AVERAGE(F3:N3)</f>
        <v>0.91905</v>
      </c>
      <c r="E3" s="3">
        <f t="shared" ref="E3:E28" si="2">MAX(F3:N3)</f>
        <v>0.91905</v>
      </c>
      <c r="F3" s="20">
        <v>0.91905</v>
      </c>
      <c r="G3" s="20"/>
      <c r="H3" s="22"/>
      <c r="I3" s="22"/>
      <c r="J3" s="22"/>
      <c r="K3" s="22"/>
      <c r="L3" s="20"/>
      <c r="M3" s="20"/>
      <c r="N3" s="20"/>
      <c r="O3" s="22"/>
      <c r="P3" s="20"/>
    </row>
    <row r="4" spans="2:16">
      <c r="B4" s="5" t="s">
        <v>125</v>
      </c>
      <c r="C4" s="5">
        <f t="shared" si="0"/>
        <v>7</v>
      </c>
      <c r="D4" s="3">
        <f t="shared" si="1"/>
        <v>0.89418</v>
      </c>
      <c r="E4" s="3">
        <f t="shared" si="2"/>
        <v>0.95926</v>
      </c>
      <c r="F4" s="20">
        <v>0.89619</v>
      </c>
      <c r="G4" s="20"/>
      <c r="H4" s="24">
        <v>0.87619</v>
      </c>
      <c r="I4" s="24">
        <v>0.91333</v>
      </c>
      <c r="J4" s="24">
        <v>0.88095</v>
      </c>
      <c r="K4" s="24">
        <v>0.90093</v>
      </c>
      <c r="L4" s="24">
        <v>0.95926</v>
      </c>
      <c r="M4" s="22">
        <v>0.83241</v>
      </c>
      <c r="N4" s="20"/>
      <c r="O4" s="20"/>
      <c r="P4" s="20"/>
    </row>
    <row r="5" spans="2:16">
      <c r="B5" s="5" t="s">
        <v>223</v>
      </c>
      <c r="C5" s="5">
        <f t="shared" si="0"/>
        <v>8</v>
      </c>
      <c r="D5" s="3">
        <f t="shared" si="1"/>
        <v>0.89083</v>
      </c>
      <c r="E5" s="3">
        <f t="shared" si="2"/>
        <v>0.95648</v>
      </c>
      <c r="F5" s="20">
        <v>0.8219</v>
      </c>
      <c r="G5" s="20"/>
      <c r="H5" s="24">
        <v>0.91714</v>
      </c>
      <c r="I5" s="24">
        <v>0.91714</v>
      </c>
      <c r="J5" s="24">
        <v>0.85524</v>
      </c>
      <c r="K5" s="24">
        <v>0.94444</v>
      </c>
      <c r="L5" s="24">
        <v>0.7963</v>
      </c>
      <c r="M5" s="22">
        <v>0.95648</v>
      </c>
      <c r="N5" s="22">
        <v>0.918</v>
      </c>
      <c r="O5" s="20"/>
      <c r="P5" s="20"/>
    </row>
    <row r="6" spans="2:16">
      <c r="B6" s="5" t="s">
        <v>182</v>
      </c>
      <c r="C6" s="5">
        <f t="shared" si="0"/>
        <v>8</v>
      </c>
      <c r="D6" s="3">
        <f t="shared" si="1"/>
        <v>0.88403625</v>
      </c>
      <c r="E6" s="3">
        <f t="shared" si="2"/>
        <v>0.95</v>
      </c>
      <c r="F6" s="20">
        <v>0.85619</v>
      </c>
      <c r="G6" s="20"/>
      <c r="H6" s="24">
        <v>0.83524</v>
      </c>
      <c r="I6" s="24">
        <v>0.8581</v>
      </c>
      <c r="J6" s="24">
        <v>0.81905</v>
      </c>
      <c r="K6" s="24">
        <v>0.89815</v>
      </c>
      <c r="L6" s="24">
        <v>0.95</v>
      </c>
      <c r="M6" s="22">
        <v>0.93056</v>
      </c>
      <c r="N6" s="22">
        <v>0.925</v>
      </c>
      <c r="O6" s="22"/>
      <c r="P6" s="20"/>
    </row>
    <row r="7" spans="2:16">
      <c r="B7" s="5" t="s">
        <v>133</v>
      </c>
      <c r="C7" s="5">
        <f t="shared" si="0"/>
        <v>4</v>
      </c>
      <c r="D7" s="3">
        <f t="shared" si="1"/>
        <v>0.8749875</v>
      </c>
      <c r="E7" s="3">
        <f t="shared" si="2"/>
        <v>0.9019</v>
      </c>
      <c r="F7" s="20">
        <v>0.9019</v>
      </c>
      <c r="G7" s="20"/>
      <c r="H7" s="24">
        <v>0.8781</v>
      </c>
      <c r="I7" s="24">
        <v>0.85143</v>
      </c>
      <c r="J7" s="22"/>
      <c r="K7" s="24">
        <v>0.86852</v>
      </c>
      <c r="L7" s="22"/>
      <c r="M7" s="22"/>
      <c r="N7" s="22"/>
      <c r="O7" s="20"/>
      <c r="P7" s="20"/>
    </row>
    <row r="8" spans="2:16">
      <c r="B8" s="5" t="s">
        <v>135</v>
      </c>
      <c r="C8" s="5">
        <f t="shared" si="0"/>
        <v>6</v>
      </c>
      <c r="D8" s="3">
        <f t="shared" si="1"/>
        <v>0.866926666666667</v>
      </c>
      <c r="E8" s="3">
        <f t="shared" si="2"/>
        <v>0.89143</v>
      </c>
      <c r="F8" s="20">
        <v>0.87619</v>
      </c>
      <c r="G8" s="20"/>
      <c r="H8" s="24">
        <v>0.89143</v>
      </c>
      <c r="I8" s="24">
        <v>0.86667</v>
      </c>
      <c r="J8" s="24">
        <v>0.85524</v>
      </c>
      <c r="K8" s="24">
        <v>0.86944</v>
      </c>
      <c r="L8" s="24">
        <v>0.84259</v>
      </c>
      <c r="M8" s="20"/>
      <c r="N8" s="20"/>
      <c r="O8" s="22"/>
      <c r="P8" s="20"/>
    </row>
    <row r="9" spans="2:16">
      <c r="B9" s="5">
        <v>123568024</v>
      </c>
      <c r="C9" s="5">
        <f t="shared" si="0"/>
        <v>1</v>
      </c>
      <c r="D9" s="3">
        <f t="shared" si="1"/>
        <v>0.85048</v>
      </c>
      <c r="E9" s="3">
        <f t="shared" si="2"/>
        <v>0.85048</v>
      </c>
      <c r="F9" s="20">
        <v>0.85048</v>
      </c>
      <c r="G9" s="20"/>
      <c r="H9" s="22"/>
      <c r="I9" s="22"/>
      <c r="J9" s="22"/>
      <c r="K9" s="20"/>
      <c r="L9" s="20"/>
      <c r="M9" s="20"/>
      <c r="N9" s="20"/>
      <c r="O9" s="20"/>
      <c r="P9" s="20"/>
    </row>
    <row r="10" spans="2:16">
      <c r="B10" s="5" t="s">
        <v>153</v>
      </c>
      <c r="C10" s="5">
        <f t="shared" si="0"/>
        <v>4</v>
      </c>
      <c r="D10" s="3">
        <f t="shared" si="1"/>
        <v>0.850475</v>
      </c>
      <c r="E10" s="3">
        <f t="shared" si="2"/>
        <v>0.86476</v>
      </c>
      <c r="F10" s="20"/>
      <c r="G10" s="20">
        <v>0.85619</v>
      </c>
      <c r="H10" s="24">
        <v>0.85714</v>
      </c>
      <c r="I10" s="24">
        <v>0.82381</v>
      </c>
      <c r="J10" s="24">
        <v>0.86476</v>
      </c>
      <c r="K10" s="20"/>
      <c r="L10" s="20"/>
      <c r="M10" s="20"/>
      <c r="N10" s="20"/>
      <c r="O10" s="22"/>
      <c r="P10" s="20"/>
    </row>
    <row r="11" spans="2:16">
      <c r="B11" s="5" t="s">
        <v>140</v>
      </c>
      <c r="C11" s="5">
        <f t="shared" si="0"/>
        <v>5</v>
      </c>
      <c r="D11" s="3">
        <f t="shared" si="1"/>
        <v>0.847778</v>
      </c>
      <c r="E11" s="3">
        <f t="shared" si="2"/>
        <v>0.87222</v>
      </c>
      <c r="F11" s="20">
        <v>0.85524</v>
      </c>
      <c r="G11" s="20"/>
      <c r="H11" s="24">
        <v>0.81143</v>
      </c>
      <c r="I11" s="24">
        <v>0.86476</v>
      </c>
      <c r="J11" s="24">
        <v>0.83524</v>
      </c>
      <c r="K11" s="24">
        <v>0.87222</v>
      </c>
      <c r="L11" s="22"/>
      <c r="M11" s="22"/>
      <c r="N11" s="22"/>
      <c r="O11" s="20"/>
      <c r="P11" s="20"/>
    </row>
    <row r="12" spans="2:16">
      <c r="B12" s="5" t="s">
        <v>146</v>
      </c>
      <c r="C12" s="5">
        <f t="shared" si="0"/>
        <v>5</v>
      </c>
      <c r="D12" s="3">
        <f t="shared" si="1"/>
        <v>0.837074</v>
      </c>
      <c r="E12" s="3">
        <f t="shared" si="2"/>
        <v>0.91714</v>
      </c>
      <c r="F12" s="20">
        <v>0.76286</v>
      </c>
      <c r="G12" s="20"/>
      <c r="H12" s="24">
        <v>0.85238</v>
      </c>
      <c r="I12" s="24">
        <v>0.91714</v>
      </c>
      <c r="J12" s="24">
        <v>0.80762</v>
      </c>
      <c r="K12" s="24">
        <v>0.84537</v>
      </c>
      <c r="L12" s="20"/>
      <c r="M12" s="20"/>
      <c r="N12" s="20"/>
      <c r="O12" s="20"/>
      <c r="P12" s="20"/>
    </row>
    <row r="13" spans="2:16">
      <c r="B13" s="5" t="s">
        <v>142</v>
      </c>
      <c r="C13" s="5">
        <f t="shared" si="0"/>
        <v>3</v>
      </c>
      <c r="D13" s="3">
        <f t="shared" si="1"/>
        <v>0.821586666666667</v>
      </c>
      <c r="E13" s="3">
        <f t="shared" si="2"/>
        <v>0.88571</v>
      </c>
      <c r="F13" s="20">
        <v>0.80667</v>
      </c>
      <c r="G13" s="20"/>
      <c r="H13" s="24">
        <v>0.77238</v>
      </c>
      <c r="I13" s="24">
        <v>0.88571</v>
      </c>
      <c r="J13" s="20"/>
      <c r="K13" s="20"/>
      <c r="L13" s="20"/>
      <c r="M13" s="20"/>
      <c r="N13" s="20"/>
      <c r="O13" s="20"/>
      <c r="P13" s="20"/>
    </row>
    <row r="14" spans="2:16">
      <c r="B14" s="5" t="s">
        <v>137</v>
      </c>
      <c r="C14" s="5">
        <f t="shared" si="0"/>
        <v>4</v>
      </c>
      <c r="D14" s="3">
        <f t="shared" si="1"/>
        <v>0.81619</v>
      </c>
      <c r="E14" s="3">
        <f t="shared" si="2"/>
        <v>0.86952</v>
      </c>
      <c r="F14" s="20"/>
      <c r="G14" s="20">
        <v>0.81619</v>
      </c>
      <c r="H14" s="24">
        <v>0.84286</v>
      </c>
      <c r="I14" s="24">
        <v>0.73619</v>
      </c>
      <c r="J14" s="24">
        <v>0.86952</v>
      </c>
      <c r="K14" s="20"/>
      <c r="L14" s="20"/>
      <c r="M14" s="20"/>
      <c r="N14" s="20"/>
      <c r="O14" s="20"/>
      <c r="P14" s="20"/>
    </row>
    <row r="15" spans="2:16">
      <c r="B15" s="5" t="s">
        <v>163</v>
      </c>
      <c r="C15" s="5">
        <f t="shared" si="0"/>
        <v>5</v>
      </c>
      <c r="D15" s="3">
        <f t="shared" si="1"/>
        <v>0.786856</v>
      </c>
      <c r="E15" s="3">
        <f t="shared" si="2"/>
        <v>0.86</v>
      </c>
      <c r="F15" s="20">
        <v>0.70762</v>
      </c>
      <c r="G15" s="20">
        <v>0.8</v>
      </c>
      <c r="H15" s="24">
        <v>0.78095</v>
      </c>
      <c r="I15" s="24">
        <v>0.78571</v>
      </c>
      <c r="J15" s="24">
        <v>0.86</v>
      </c>
      <c r="K15" s="20"/>
      <c r="L15" s="20"/>
      <c r="M15" s="20"/>
      <c r="N15" s="20"/>
      <c r="O15" s="20"/>
      <c r="P15" s="20"/>
    </row>
    <row r="16" spans="2:16">
      <c r="B16" s="5" t="s">
        <v>161</v>
      </c>
      <c r="C16" s="5">
        <f t="shared" si="0"/>
        <v>1</v>
      </c>
      <c r="D16" s="3">
        <f t="shared" si="1"/>
        <v>0.78667</v>
      </c>
      <c r="E16" s="3">
        <f t="shared" si="2"/>
        <v>0.78667</v>
      </c>
      <c r="F16" s="20">
        <v>0.78667</v>
      </c>
      <c r="G16" s="20"/>
      <c r="H16" s="22"/>
      <c r="I16" s="22"/>
      <c r="J16" s="22"/>
      <c r="K16" s="22"/>
      <c r="L16" s="20"/>
      <c r="M16" s="20"/>
      <c r="N16" s="20"/>
      <c r="O16" s="20"/>
      <c r="P16" s="20"/>
    </row>
    <row r="17" spans="2:16">
      <c r="B17" s="5" t="s">
        <v>191</v>
      </c>
      <c r="C17" s="5">
        <f t="shared" si="0"/>
        <v>4</v>
      </c>
      <c r="D17" s="3">
        <f t="shared" si="1"/>
        <v>0.78238</v>
      </c>
      <c r="E17" s="3">
        <f t="shared" si="2"/>
        <v>0.84571</v>
      </c>
      <c r="F17" s="20">
        <v>0.74</v>
      </c>
      <c r="G17" s="20"/>
      <c r="H17" s="24">
        <v>0.84571</v>
      </c>
      <c r="I17" s="24">
        <v>0.75524</v>
      </c>
      <c r="J17" s="24">
        <v>0.78857</v>
      </c>
      <c r="K17" s="22"/>
      <c r="L17" s="22"/>
      <c r="M17" s="22"/>
      <c r="N17" s="22"/>
      <c r="O17" s="20"/>
      <c r="P17" s="20"/>
    </row>
    <row r="18" spans="2:16">
      <c r="B18" s="5" t="s">
        <v>179</v>
      </c>
      <c r="C18" s="5">
        <f t="shared" si="0"/>
        <v>1</v>
      </c>
      <c r="D18" s="3">
        <f t="shared" si="1"/>
        <v>0.77905</v>
      </c>
      <c r="E18" s="3">
        <f t="shared" si="2"/>
        <v>0.77905</v>
      </c>
      <c r="F18" s="20">
        <v>0.77905</v>
      </c>
      <c r="G18" s="20"/>
      <c r="H18" s="22"/>
      <c r="I18" s="22"/>
      <c r="J18" s="22"/>
      <c r="K18" s="22"/>
      <c r="L18" s="22"/>
      <c r="M18" s="20"/>
      <c r="N18" s="20"/>
      <c r="O18" s="20"/>
      <c r="P18" s="20"/>
    </row>
    <row r="19" spans="2:16">
      <c r="B19" s="5" t="s">
        <v>170</v>
      </c>
      <c r="C19" s="5">
        <f t="shared" si="0"/>
        <v>3</v>
      </c>
      <c r="D19" s="3">
        <f t="shared" si="1"/>
        <v>0.778733333333333</v>
      </c>
      <c r="E19" s="3">
        <f t="shared" si="2"/>
        <v>0.81429</v>
      </c>
      <c r="F19" s="20"/>
      <c r="G19" s="20">
        <v>0.81429</v>
      </c>
      <c r="H19" s="24">
        <v>0.76667</v>
      </c>
      <c r="I19" s="24">
        <v>0.75524</v>
      </c>
      <c r="J19" s="20"/>
      <c r="K19" s="20"/>
      <c r="L19" s="20"/>
      <c r="M19" s="20"/>
      <c r="N19" s="20"/>
      <c r="O19" s="20"/>
      <c r="P19" s="20"/>
    </row>
    <row r="20" spans="2:16">
      <c r="B20" s="5" t="s">
        <v>181</v>
      </c>
      <c r="C20" s="5">
        <f t="shared" si="0"/>
        <v>3</v>
      </c>
      <c r="D20" s="3">
        <f t="shared" si="1"/>
        <v>0.770793333333333</v>
      </c>
      <c r="E20" s="3">
        <f t="shared" si="2"/>
        <v>0.80286</v>
      </c>
      <c r="F20" s="20">
        <v>0.71714</v>
      </c>
      <c r="G20" s="20"/>
      <c r="H20" s="24">
        <v>0.80286</v>
      </c>
      <c r="I20" s="20"/>
      <c r="J20" s="24">
        <v>0.79238</v>
      </c>
      <c r="K20" s="20"/>
      <c r="L20" s="20"/>
      <c r="M20" s="20"/>
      <c r="N20" s="20"/>
      <c r="O20" s="20"/>
      <c r="P20" s="20"/>
    </row>
    <row r="21" spans="2:16">
      <c r="B21" s="5" t="s">
        <v>141</v>
      </c>
      <c r="C21" s="5">
        <f t="shared" si="0"/>
        <v>1</v>
      </c>
      <c r="D21" s="3">
        <f t="shared" si="1"/>
        <v>0.76476</v>
      </c>
      <c r="E21" s="3">
        <f t="shared" si="2"/>
        <v>0.76476</v>
      </c>
      <c r="F21" s="20"/>
      <c r="G21" s="20">
        <v>0.76476</v>
      </c>
      <c r="H21" s="20"/>
      <c r="I21" s="20"/>
      <c r="J21" s="20"/>
      <c r="K21" s="20"/>
      <c r="L21" s="20"/>
      <c r="M21" s="20"/>
      <c r="N21" s="20"/>
      <c r="O21" s="20"/>
      <c r="P21" s="20"/>
    </row>
    <row r="22" spans="2:16">
      <c r="B22" s="5" t="s">
        <v>202</v>
      </c>
      <c r="C22" s="5">
        <f t="shared" si="0"/>
        <v>2</v>
      </c>
      <c r="D22" s="3">
        <f t="shared" si="1"/>
        <v>0.75286</v>
      </c>
      <c r="E22" s="3">
        <f t="shared" si="2"/>
        <v>0.7981</v>
      </c>
      <c r="F22" s="20">
        <v>0.7981</v>
      </c>
      <c r="G22" s="20"/>
      <c r="H22" s="24">
        <v>0.70762</v>
      </c>
      <c r="I22" s="20"/>
      <c r="J22" s="20"/>
      <c r="K22" s="20"/>
      <c r="L22" s="20"/>
      <c r="M22" s="20"/>
      <c r="N22" s="20"/>
      <c r="O22" s="20"/>
      <c r="P22" s="20"/>
    </row>
    <row r="23" spans="2:16">
      <c r="B23" s="5" t="s">
        <v>187</v>
      </c>
      <c r="C23" s="5">
        <f t="shared" si="0"/>
        <v>1</v>
      </c>
      <c r="D23" s="3">
        <f t="shared" si="1"/>
        <v>0.73524</v>
      </c>
      <c r="E23" s="3">
        <f t="shared" si="2"/>
        <v>0.73524</v>
      </c>
      <c r="F23" s="20">
        <v>0.73524</v>
      </c>
      <c r="G23" s="20"/>
      <c r="H23" s="22"/>
      <c r="I23" s="22"/>
      <c r="J23" s="22"/>
      <c r="K23" s="22"/>
      <c r="L23" s="20"/>
      <c r="M23" s="20"/>
      <c r="N23" s="20"/>
      <c r="O23" s="20"/>
      <c r="P23" s="20"/>
    </row>
    <row r="24" spans="2:16">
      <c r="B24" s="5" t="s">
        <v>204</v>
      </c>
      <c r="C24" s="5">
        <f t="shared" si="0"/>
        <v>1</v>
      </c>
      <c r="D24" s="3">
        <f t="shared" si="1"/>
        <v>0.66667</v>
      </c>
      <c r="E24" s="3">
        <f t="shared" si="2"/>
        <v>0.66667</v>
      </c>
      <c r="F24" s="20">
        <v>0.66667</v>
      </c>
      <c r="G24" s="20"/>
      <c r="H24" s="22"/>
      <c r="I24" s="22"/>
      <c r="J24" s="22"/>
      <c r="K24" s="20"/>
      <c r="L24" s="20"/>
      <c r="M24" s="20"/>
      <c r="N24" s="20"/>
      <c r="O24" s="20"/>
      <c r="P24" s="20"/>
    </row>
    <row r="25" spans="2:16">
      <c r="B25" s="5" t="s">
        <v>211</v>
      </c>
      <c r="C25" s="5">
        <f t="shared" si="0"/>
        <v>1</v>
      </c>
      <c r="D25" s="3">
        <f t="shared" si="1"/>
        <v>0.63048</v>
      </c>
      <c r="E25" s="3">
        <f t="shared" si="2"/>
        <v>0.63048</v>
      </c>
      <c r="F25" s="20"/>
      <c r="G25" s="20">
        <v>0.63048</v>
      </c>
      <c r="H25" s="20"/>
      <c r="I25" s="20"/>
      <c r="J25" s="20"/>
      <c r="K25" s="20"/>
      <c r="L25" s="20"/>
      <c r="M25" s="20"/>
      <c r="N25" s="20"/>
      <c r="O25" s="20"/>
      <c r="P25" s="20"/>
    </row>
    <row r="26" spans="2:16">
      <c r="B26" s="5" t="s">
        <v>169</v>
      </c>
      <c r="C26" s="5">
        <f t="shared" si="0"/>
        <v>1</v>
      </c>
      <c r="D26" s="3">
        <f t="shared" si="1"/>
        <v>0.55905</v>
      </c>
      <c r="E26" s="3">
        <f t="shared" si="2"/>
        <v>0.55905</v>
      </c>
      <c r="F26" s="20">
        <v>0.55905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6">
      <c r="B27" s="5">
        <v>869956924</v>
      </c>
      <c r="C27" s="5">
        <f t="shared" si="0"/>
        <v>1</v>
      </c>
      <c r="D27" s="3">
        <f t="shared" si="1"/>
        <v>0.44286</v>
      </c>
      <c r="E27" s="3">
        <f t="shared" si="2"/>
        <v>0.44286</v>
      </c>
      <c r="F27" s="20"/>
      <c r="G27" s="20">
        <v>0.44286</v>
      </c>
      <c r="H27" s="22"/>
      <c r="I27" s="22"/>
      <c r="J27" s="22"/>
      <c r="K27" s="22"/>
      <c r="L27" s="20"/>
      <c r="M27" s="20"/>
      <c r="N27" s="20"/>
      <c r="O27" s="20"/>
      <c r="P27" s="20"/>
    </row>
  </sheetData>
  <sortState ref="B3:O27">
    <sortCondition ref="D3:D27" descending="1"/>
  </sortState>
  <conditionalFormatting sqref="F3:G3 K6:L6 G4:G6 L3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23"/>
  <sheetViews>
    <sheetView workbookViewId="0">
      <selection activeCell="E32" sqref="E32"/>
    </sheetView>
  </sheetViews>
  <sheetFormatPr defaultColWidth="9" defaultRowHeight="13.5"/>
  <cols>
    <col min="2" max="2" width="11.5" customWidth="1"/>
    <col min="3" max="3" width="5.5" customWidth="1"/>
    <col min="4" max="5" width="8.25" customWidth="1"/>
    <col min="6" max="7" width="7.375" customWidth="1"/>
    <col min="8" max="13" width="6.75" customWidth="1"/>
    <col min="14" max="14" width="7.375" customWidth="1"/>
  </cols>
  <sheetData>
    <row r="2" spans="2:14">
      <c r="B2" s="5" t="s">
        <v>221</v>
      </c>
      <c r="C2" s="5" t="s">
        <v>3</v>
      </c>
      <c r="D2" s="5" t="s">
        <v>4</v>
      </c>
      <c r="E2" s="5" t="s">
        <v>5</v>
      </c>
      <c r="F2" s="5" t="s">
        <v>27</v>
      </c>
      <c r="G2" s="5" t="s">
        <v>28</v>
      </c>
      <c r="H2" s="5" t="s">
        <v>29</v>
      </c>
      <c r="I2" s="5" t="s">
        <v>30</v>
      </c>
      <c r="J2" s="5" t="s">
        <v>31</v>
      </c>
      <c r="K2" s="5" t="s">
        <v>32</v>
      </c>
      <c r="L2" s="5" t="s">
        <v>33</v>
      </c>
      <c r="M2" s="5" t="s">
        <v>34</v>
      </c>
      <c r="N2" s="5" t="s">
        <v>35</v>
      </c>
    </row>
    <row r="3" spans="2:14">
      <c r="B3" s="5" t="s">
        <v>142</v>
      </c>
      <c r="C3" s="5">
        <f t="shared" ref="C3:C23" si="0">COUNT(F3:N3)</f>
        <v>8</v>
      </c>
      <c r="D3" s="3">
        <f t="shared" ref="D3:D23" si="1">AVERAGE(F3:N3)</f>
        <v>0.8681725</v>
      </c>
      <c r="E3" s="3">
        <f t="shared" ref="E3:E23" si="2">MAX(F3:N3)</f>
        <v>0.915</v>
      </c>
      <c r="F3" s="20">
        <v>0.89273</v>
      </c>
      <c r="G3" s="20"/>
      <c r="H3" s="24">
        <v>0.8819</v>
      </c>
      <c r="I3" s="24">
        <v>0.847</v>
      </c>
      <c r="J3" s="24">
        <v>0.87905</v>
      </c>
      <c r="K3" s="24">
        <v>0.915</v>
      </c>
      <c r="L3" s="24">
        <v>0.885</v>
      </c>
      <c r="M3" s="24">
        <v>0.841</v>
      </c>
      <c r="N3" s="20">
        <v>0.8037</v>
      </c>
    </row>
    <row r="4" spans="2:14">
      <c r="B4" s="5" t="s">
        <v>135</v>
      </c>
      <c r="C4" s="5">
        <f t="shared" si="0"/>
        <v>1</v>
      </c>
      <c r="D4" s="3">
        <f t="shared" si="1"/>
        <v>0.86455</v>
      </c>
      <c r="E4" s="3">
        <f t="shared" si="2"/>
        <v>0.86455</v>
      </c>
      <c r="F4" s="20">
        <v>0.86455</v>
      </c>
      <c r="G4" s="20"/>
      <c r="H4" s="22"/>
      <c r="I4" s="22"/>
      <c r="J4" s="22"/>
      <c r="K4" s="22"/>
      <c r="L4" s="22"/>
      <c r="M4" s="22"/>
      <c r="N4" s="20"/>
    </row>
    <row r="5" spans="2:14">
      <c r="B5" s="5" t="s">
        <v>224</v>
      </c>
      <c r="C5" s="5">
        <f t="shared" si="0"/>
        <v>6</v>
      </c>
      <c r="D5" s="3">
        <f t="shared" si="1"/>
        <v>0.853563333333333</v>
      </c>
      <c r="E5" s="3">
        <f t="shared" si="2"/>
        <v>0.895</v>
      </c>
      <c r="F5" s="20"/>
      <c r="G5" s="20">
        <v>0.895</v>
      </c>
      <c r="H5" s="24">
        <v>0.80476</v>
      </c>
      <c r="I5" s="24">
        <v>0.833</v>
      </c>
      <c r="J5" s="24">
        <v>0.86762</v>
      </c>
      <c r="K5" s="24">
        <v>0.86</v>
      </c>
      <c r="L5" s="24">
        <v>0.861</v>
      </c>
      <c r="M5" s="20"/>
      <c r="N5" s="20"/>
    </row>
    <row r="6" spans="2:14">
      <c r="B6" s="5" t="s">
        <v>137</v>
      </c>
      <c r="C6" s="5">
        <f t="shared" si="0"/>
        <v>4</v>
      </c>
      <c r="D6" s="3">
        <f t="shared" si="1"/>
        <v>0.85059</v>
      </c>
      <c r="E6" s="3">
        <f t="shared" si="2"/>
        <v>0.915</v>
      </c>
      <c r="F6" s="20">
        <v>0.72545</v>
      </c>
      <c r="G6" s="20"/>
      <c r="H6" s="24">
        <v>0.8781</v>
      </c>
      <c r="I6" s="24">
        <v>0.915</v>
      </c>
      <c r="J6" s="24">
        <v>0.88381</v>
      </c>
      <c r="K6" s="20"/>
      <c r="L6" s="20"/>
      <c r="M6" s="20"/>
      <c r="N6" s="20"/>
    </row>
    <row r="7" spans="2:14">
      <c r="B7" s="5" t="s">
        <v>153</v>
      </c>
      <c r="C7" s="5">
        <f t="shared" si="0"/>
        <v>1</v>
      </c>
      <c r="D7" s="3">
        <f t="shared" si="1"/>
        <v>0.83636</v>
      </c>
      <c r="E7" s="3">
        <f t="shared" si="2"/>
        <v>0.83636</v>
      </c>
      <c r="F7" s="20">
        <v>0.83636</v>
      </c>
      <c r="G7" s="20"/>
      <c r="H7" s="22"/>
      <c r="I7" s="22"/>
      <c r="J7" s="22"/>
      <c r="K7" s="22"/>
      <c r="L7" s="22"/>
      <c r="M7" s="22"/>
      <c r="N7" s="20"/>
    </row>
    <row r="8" spans="2:14">
      <c r="B8" s="5" t="s">
        <v>138</v>
      </c>
      <c r="C8" s="5">
        <f t="shared" si="0"/>
        <v>5</v>
      </c>
      <c r="D8" s="3">
        <f t="shared" si="1"/>
        <v>0.833968</v>
      </c>
      <c r="E8" s="3">
        <f t="shared" si="2"/>
        <v>0.893</v>
      </c>
      <c r="F8" s="20">
        <v>0.75636</v>
      </c>
      <c r="G8" s="20"/>
      <c r="H8" s="24">
        <v>0.77048</v>
      </c>
      <c r="I8" s="24">
        <v>0.862</v>
      </c>
      <c r="J8" s="20"/>
      <c r="K8" s="20"/>
      <c r="L8" s="24">
        <v>0.893</v>
      </c>
      <c r="M8" s="24">
        <v>0.888</v>
      </c>
      <c r="N8" s="20"/>
    </row>
    <row r="9" spans="2:14">
      <c r="B9" s="5" t="s">
        <v>163</v>
      </c>
      <c r="C9" s="5">
        <f t="shared" si="0"/>
        <v>7</v>
      </c>
      <c r="D9" s="3">
        <f t="shared" si="1"/>
        <v>0.831597142857143</v>
      </c>
      <c r="E9" s="3">
        <f t="shared" si="2"/>
        <v>0.86</v>
      </c>
      <c r="F9" s="20">
        <v>0.85818</v>
      </c>
      <c r="G9" s="20"/>
      <c r="H9" s="24">
        <v>0.82</v>
      </c>
      <c r="I9" s="24">
        <v>0.853</v>
      </c>
      <c r="J9" s="24">
        <v>0.78</v>
      </c>
      <c r="K9" s="24">
        <v>0.825</v>
      </c>
      <c r="L9" s="24">
        <v>0.825</v>
      </c>
      <c r="M9" s="24">
        <v>0.86</v>
      </c>
      <c r="N9" s="20"/>
    </row>
    <row r="10" spans="2:14">
      <c r="B10" s="5">
        <v>123568024</v>
      </c>
      <c r="C10" s="5">
        <f t="shared" si="0"/>
        <v>7</v>
      </c>
      <c r="D10" s="3">
        <f t="shared" si="1"/>
        <v>0.830337142857143</v>
      </c>
      <c r="E10" s="3">
        <f t="shared" si="2"/>
        <v>0.91</v>
      </c>
      <c r="F10" s="20">
        <v>0.86455</v>
      </c>
      <c r="G10" s="20"/>
      <c r="H10" s="24">
        <v>0.88952</v>
      </c>
      <c r="I10" s="24">
        <v>0.885</v>
      </c>
      <c r="J10" s="24">
        <v>0.83429</v>
      </c>
      <c r="K10" s="24">
        <v>0.904</v>
      </c>
      <c r="L10" s="24">
        <v>0.91</v>
      </c>
      <c r="M10" s="24">
        <v>0.525</v>
      </c>
      <c r="N10" s="20"/>
    </row>
    <row r="11" spans="2:14">
      <c r="B11" s="5">
        <v>835743384</v>
      </c>
      <c r="C11" s="5">
        <f t="shared" si="0"/>
        <v>7</v>
      </c>
      <c r="D11" s="3">
        <f t="shared" si="1"/>
        <v>0.826897142857143</v>
      </c>
      <c r="E11" s="3">
        <f t="shared" si="2"/>
        <v>0.863</v>
      </c>
      <c r="F11" s="20">
        <v>0.77</v>
      </c>
      <c r="G11" s="20"/>
      <c r="H11" s="24">
        <v>0.8219</v>
      </c>
      <c r="I11" s="24">
        <v>0.863</v>
      </c>
      <c r="J11" s="24">
        <v>0.81238</v>
      </c>
      <c r="K11" s="24">
        <v>0.857</v>
      </c>
      <c r="L11" s="24">
        <v>0.806</v>
      </c>
      <c r="M11" s="24">
        <v>0.858</v>
      </c>
      <c r="N11" s="20"/>
    </row>
    <row r="12" spans="2:14">
      <c r="B12" s="5" t="s">
        <v>149</v>
      </c>
      <c r="C12" s="5">
        <f t="shared" si="0"/>
        <v>5</v>
      </c>
      <c r="D12" s="3">
        <f t="shared" si="1"/>
        <v>0.821928</v>
      </c>
      <c r="E12" s="3">
        <f t="shared" si="2"/>
        <v>0.84476</v>
      </c>
      <c r="F12" s="20">
        <v>0.81364</v>
      </c>
      <c r="G12" s="20"/>
      <c r="H12" s="24">
        <v>0.84476</v>
      </c>
      <c r="I12" s="24">
        <v>0.826</v>
      </c>
      <c r="J12" s="24">
        <v>0.79524</v>
      </c>
      <c r="K12" s="24">
        <v>0.83</v>
      </c>
      <c r="L12" s="20"/>
      <c r="M12" s="20"/>
      <c r="N12" s="20"/>
    </row>
    <row r="13" spans="2:14">
      <c r="B13" s="5" t="s">
        <v>158</v>
      </c>
      <c r="C13" s="5">
        <f t="shared" si="0"/>
        <v>7</v>
      </c>
      <c r="D13" s="3">
        <f t="shared" si="1"/>
        <v>0.821435714285714</v>
      </c>
      <c r="E13" s="3">
        <f t="shared" si="2"/>
        <v>0.899</v>
      </c>
      <c r="F13" s="20"/>
      <c r="G13" s="20">
        <v>0.79</v>
      </c>
      <c r="H13" s="24">
        <v>0.78381</v>
      </c>
      <c r="I13" s="24">
        <v>0.876</v>
      </c>
      <c r="J13" s="24">
        <v>0.71524</v>
      </c>
      <c r="K13" s="24">
        <v>0.81</v>
      </c>
      <c r="L13" s="24">
        <v>0.899</v>
      </c>
      <c r="M13" s="24">
        <v>0.876</v>
      </c>
      <c r="N13" s="20"/>
    </row>
    <row r="14" spans="2:14">
      <c r="B14" s="5" t="s">
        <v>159</v>
      </c>
      <c r="C14" s="5">
        <f t="shared" si="0"/>
        <v>1</v>
      </c>
      <c r="D14" s="3">
        <f t="shared" si="1"/>
        <v>0.805</v>
      </c>
      <c r="E14" s="3">
        <f t="shared" si="2"/>
        <v>0.805</v>
      </c>
      <c r="F14" s="20"/>
      <c r="G14" s="20">
        <v>0.805</v>
      </c>
      <c r="H14" s="20"/>
      <c r="I14" s="20"/>
      <c r="J14" s="20"/>
      <c r="K14" s="20"/>
      <c r="L14" s="20"/>
      <c r="M14" s="20"/>
      <c r="N14" s="20"/>
    </row>
    <row r="15" spans="2:14">
      <c r="B15" s="5" t="s">
        <v>181</v>
      </c>
      <c r="C15" s="5">
        <f t="shared" si="0"/>
        <v>3</v>
      </c>
      <c r="D15" s="3">
        <f t="shared" si="1"/>
        <v>0.784416666666667</v>
      </c>
      <c r="E15" s="3">
        <f t="shared" si="2"/>
        <v>0.81</v>
      </c>
      <c r="F15" s="20">
        <v>0.77182</v>
      </c>
      <c r="G15" s="20"/>
      <c r="H15" s="24">
        <v>0.77143</v>
      </c>
      <c r="I15" s="24">
        <v>0.81</v>
      </c>
      <c r="J15" s="22"/>
      <c r="K15" s="22"/>
      <c r="L15" s="20"/>
      <c r="M15" s="20"/>
      <c r="N15" s="20"/>
    </row>
    <row r="16" spans="2:14">
      <c r="B16" s="5" t="s">
        <v>141</v>
      </c>
      <c r="C16" s="5">
        <f t="shared" si="0"/>
        <v>1</v>
      </c>
      <c r="D16" s="3">
        <f t="shared" si="1"/>
        <v>0.78364</v>
      </c>
      <c r="E16" s="3">
        <f t="shared" si="2"/>
        <v>0.78364</v>
      </c>
      <c r="F16" s="20">
        <v>0.78364</v>
      </c>
      <c r="G16" s="20"/>
      <c r="H16" s="22"/>
      <c r="I16" s="22"/>
      <c r="J16" s="22"/>
      <c r="K16" s="22"/>
      <c r="L16" s="22"/>
      <c r="M16" s="20"/>
      <c r="N16" s="20"/>
    </row>
    <row r="17" spans="2:14">
      <c r="B17" s="5" t="s">
        <v>179</v>
      </c>
      <c r="C17" s="5">
        <f t="shared" si="0"/>
        <v>2</v>
      </c>
      <c r="D17" s="3">
        <f t="shared" si="1"/>
        <v>0.777705</v>
      </c>
      <c r="E17" s="3">
        <f t="shared" si="2"/>
        <v>0.79636</v>
      </c>
      <c r="F17" s="20">
        <v>0.79636</v>
      </c>
      <c r="G17" s="20"/>
      <c r="H17" s="24">
        <v>0.75905</v>
      </c>
      <c r="I17" s="22"/>
      <c r="J17" s="22"/>
      <c r="K17" s="22"/>
      <c r="L17" s="22"/>
      <c r="M17" s="22"/>
      <c r="N17" s="20"/>
    </row>
    <row r="18" spans="2:14">
      <c r="B18" s="5" t="s">
        <v>161</v>
      </c>
      <c r="C18" s="5">
        <f t="shared" si="0"/>
        <v>4</v>
      </c>
      <c r="D18" s="3">
        <f t="shared" si="1"/>
        <v>0.753645</v>
      </c>
      <c r="E18" s="3">
        <f t="shared" si="2"/>
        <v>0.79143</v>
      </c>
      <c r="F18" s="20">
        <v>0.73091</v>
      </c>
      <c r="G18" s="20"/>
      <c r="H18" s="24">
        <v>0.75524</v>
      </c>
      <c r="I18" s="24">
        <v>0.737</v>
      </c>
      <c r="J18" s="24">
        <v>0.79143</v>
      </c>
      <c r="K18" s="22"/>
      <c r="L18" s="20"/>
      <c r="M18" s="20"/>
      <c r="N18" s="20"/>
    </row>
    <row r="19" spans="2:14">
      <c r="B19" s="5">
        <v>1168438795</v>
      </c>
      <c r="C19" s="5">
        <f t="shared" si="0"/>
        <v>7</v>
      </c>
      <c r="D19" s="3">
        <f t="shared" si="1"/>
        <v>0.752748571428571</v>
      </c>
      <c r="E19" s="3">
        <f t="shared" si="2"/>
        <v>0.891</v>
      </c>
      <c r="F19" s="20"/>
      <c r="G19" s="20">
        <v>0.807</v>
      </c>
      <c r="H19" s="24">
        <v>0.7581</v>
      </c>
      <c r="I19" s="24">
        <v>0.891</v>
      </c>
      <c r="J19" s="24">
        <v>0.85714</v>
      </c>
      <c r="K19" s="24">
        <v>0.755</v>
      </c>
      <c r="L19" s="24">
        <v>0.797</v>
      </c>
      <c r="M19" s="24">
        <v>0.404</v>
      </c>
      <c r="N19" s="20"/>
    </row>
    <row r="20" spans="2:14">
      <c r="B20" s="5" t="s">
        <v>225</v>
      </c>
      <c r="C20" s="5">
        <f t="shared" si="0"/>
        <v>2</v>
      </c>
      <c r="D20" s="3">
        <f t="shared" si="1"/>
        <v>0.727295</v>
      </c>
      <c r="E20" s="3">
        <f t="shared" si="2"/>
        <v>0.77364</v>
      </c>
      <c r="F20" s="20">
        <v>0.77364</v>
      </c>
      <c r="G20" s="20"/>
      <c r="H20" s="24">
        <v>0.68095</v>
      </c>
      <c r="I20" s="22"/>
      <c r="J20" s="22"/>
      <c r="K20" s="22"/>
      <c r="L20" s="20"/>
      <c r="M20" s="20"/>
      <c r="N20" s="20"/>
    </row>
    <row r="21" spans="2:14">
      <c r="B21" s="5" t="s">
        <v>196</v>
      </c>
      <c r="C21" s="5">
        <f t="shared" si="0"/>
        <v>2</v>
      </c>
      <c r="D21" s="3">
        <f t="shared" si="1"/>
        <v>0.722965</v>
      </c>
      <c r="E21" s="3">
        <f t="shared" si="2"/>
        <v>0.77545</v>
      </c>
      <c r="F21" s="20">
        <v>0.77545</v>
      </c>
      <c r="G21" s="20"/>
      <c r="H21" s="24">
        <v>0.67048</v>
      </c>
      <c r="I21" s="22"/>
      <c r="J21" s="22"/>
      <c r="K21" s="22"/>
      <c r="L21" s="22"/>
      <c r="M21" s="22"/>
      <c r="N21" s="20"/>
    </row>
    <row r="22" spans="2:14">
      <c r="B22" s="5" t="s">
        <v>184</v>
      </c>
      <c r="C22" s="5">
        <f t="shared" si="0"/>
        <v>2</v>
      </c>
      <c r="D22" s="3">
        <f t="shared" si="1"/>
        <v>0.62909</v>
      </c>
      <c r="E22" s="3">
        <f t="shared" si="2"/>
        <v>0.69818</v>
      </c>
      <c r="F22" s="20">
        <v>0.69818</v>
      </c>
      <c r="G22" s="20">
        <v>0.56</v>
      </c>
      <c r="H22" s="22"/>
      <c r="I22" s="22"/>
      <c r="J22" s="22"/>
      <c r="K22" s="20"/>
      <c r="L22" s="20"/>
      <c r="M22" s="20"/>
      <c r="N22" s="20"/>
    </row>
    <row r="23" spans="2:14">
      <c r="B23" s="5" t="s">
        <v>213</v>
      </c>
      <c r="C23" s="5">
        <f t="shared" si="0"/>
        <v>5</v>
      </c>
      <c r="D23" s="3">
        <f t="shared" si="1"/>
        <v>0.511264</v>
      </c>
      <c r="E23" s="3">
        <f t="shared" si="2"/>
        <v>0.71727</v>
      </c>
      <c r="F23" s="20">
        <v>0.71727</v>
      </c>
      <c r="G23" s="20"/>
      <c r="H23" s="24">
        <v>0.49524</v>
      </c>
      <c r="I23" s="24">
        <v>0.311</v>
      </c>
      <c r="J23" s="24">
        <v>0.56381</v>
      </c>
      <c r="K23" s="24">
        <v>0.469</v>
      </c>
      <c r="L23" s="20"/>
      <c r="M23" s="20"/>
      <c r="N23" s="20"/>
    </row>
  </sheetData>
  <sortState ref="B3:O24">
    <sortCondition ref="D3:D24" descending="1"/>
  </sortState>
  <conditionalFormatting sqref="F3:G3 L5 J7:L7 G4:G6 G7:H7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20"/>
  <sheetViews>
    <sheetView workbookViewId="0">
      <selection activeCell="F31" sqref="F31"/>
    </sheetView>
  </sheetViews>
  <sheetFormatPr defaultColWidth="9" defaultRowHeight="13.5"/>
  <cols>
    <col min="2" max="2" width="11.25" customWidth="1"/>
    <col min="3" max="3" width="5.5" customWidth="1"/>
    <col min="4" max="5" width="8.25" customWidth="1"/>
    <col min="6" max="15" width="7.375" customWidth="1"/>
  </cols>
  <sheetData>
    <row r="1" spans="2: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2:15">
      <c r="B2" s="5" t="s">
        <v>221</v>
      </c>
      <c r="C2" s="5" t="s">
        <v>3</v>
      </c>
      <c r="D2" s="5" t="s">
        <v>4</v>
      </c>
      <c r="E2" s="5" t="s">
        <v>5</v>
      </c>
      <c r="F2" s="5" t="s">
        <v>36</v>
      </c>
      <c r="G2" s="5" t="s">
        <v>37</v>
      </c>
      <c r="H2" s="5" t="s">
        <v>38</v>
      </c>
      <c r="I2" s="5" t="s">
        <v>39</v>
      </c>
      <c r="J2" s="5" t="s">
        <v>40</v>
      </c>
      <c r="K2" s="5" t="s">
        <v>41</v>
      </c>
      <c r="L2" s="5" t="s">
        <v>42</v>
      </c>
      <c r="M2" s="5" t="s">
        <v>43</v>
      </c>
      <c r="N2" s="5" t="s">
        <v>44</v>
      </c>
      <c r="O2" s="5" t="s">
        <v>45</v>
      </c>
    </row>
    <row r="3" spans="2:15">
      <c r="B3" s="5" t="s">
        <v>137</v>
      </c>
      <c r="C3" s="5">
        <f t="shared" ref="C3:C20" si="0">COUNT(F3:O3)</f>
        <v>9</v>
      </c>
      <c r="D3" s="3">
        <f t="shared" ref="D3:D20" si="1">AVERAGE(F3:O3)</f>
        <v>0.884091111111111</v>
      </c>
      <c r="E3" s="3">
        <f t="shared" ref="E3:E20" si="2">MAX(F3:O3)</f>
        <v>0.92286</v>
      </c>
      <c r="F3" s="20"/>
      <c r="G3" s="20">
        <v>0.89722</v>
      </c>
      <c r="H3" s="20">
        <v>0.90762</v>
      </c>
      <c r="I3" s="20">
        <v>0.84857</v>
      </c>
      <c r="J3" s="20">
        <v>0.89714</v>
      </c>
      <c r="K3" s="20">
        <v>0.85926</v>
      </c>
      <c r="L3" s="20">
        <v>0.86952</v>
      </c>
      <c r="M3" s="20">
        <v>0.92286</v>
      </c>
      <c r="N3" s="20">
        <v>0.86019</v>
      </c>
      <c r="O3" s="20">
        <v>0.89444</v>
      </c>
    </row>
    <row r="4" spans="2:15">
      <c r="B4" s="5" t="s">
        <v>141</v>
      </c>
      <c r="C4" s="5">
        <f t="shared" si="0"/>
        <v>9</v>
      </c>
      <c r="D4" s="3">
        <f t="shared" si="1"/>
        <v>0.865632222222222</v>
      </c>
      <c r="E4" s="3">
        <f t="shared" si="2"/>
        <v>0.90093</v>
      </c>
      <c r="F4" s="20"/>
      <c r="G4" s="20">
        <v>0.90093</v>
      </c>
      <c r="H4" s="20">
        <v>0.84095</v>
      </c>
      <c r="I4" s="20">
        <v>0.80286</v>
      </c>
      <c r="J4" s="20">
        <v>0.89619</v>
      </c>
      <c r="K4" s="20">
        <v>0.86574</v>
      </c>
      <c r="L4" s="20">
        <v>0.87619</v>
      </c>
      <c r="M4" s="20">
        <v>0.84857</v>
      </c>
      <c r="N4" s="20">
        <v>0.85833</v>
      </c>
      <c r="O4" s="20">
        <v>0.90093</v>
      </c>
    </row>
    <row r="5" spans="2:15">
      <c r="B5" s="5" t="s">
        <v>163</v>
      </c>
      <c r="C5" s="5">
        <f t="shared" si="0"/>
        <v>6</v>
      </c>
      <c r="D5" s="3">
        <f t="shared" si="1"/>
        <v>0.845365</v>
      </c>
      <c r="E5" s="3">
        <f t="shared" si="2"/>
        <v>0.90667</v>
      </c>
      <c r="F5" s="20">
        <v>0.90667</v>
      </c>
      <c r="G5" s="20"/>
      <c r="H5" s="20">
        <v>0.88095</v>
      </c>
      <c r="I5" s="20">
        <v>0.82095</v>
      </c>
      <c r="J5" s="20">
        <v>0.88286</v>
      </c>
      <c r="K5" s="20">
        <v>0.73981</v>
      </c>
      <c r="L5" s="20">
        <v>0.84095</v>
      </c>
      <c r="M5" s="22"/>
      <c r="N5" s="22"/>
      <c r="O5" s="20"/>
    </row>
    <row r="6" spans="2:15">
      <c r="B6" s="5" t="s">
        <v>152</v>
      </c>
      <c r="C6" s="5">
        <f t="shared" si="0"/>
        <v>8</v>
      </c>
      <c r="D6" s="3">
        <f t="shared" si="1"/>
        <v>0.8164</v>
      </c>
      <c r="E6" s="3">
        <f t="shared" si="2"/>
        <v>0.90667</v>
      </c>
      <c r="F6" s="20">
        <v>0.79714</v>
      </c>
      <c r="G6" s="20"/>
      <c r="H6" s="20">
        <v>0.8181</v>
      </c>
      <c r="I6" s="20">
        <v>0.72095</v>
      </c>
      <c r="J6" s="20">
        <v>0.87429</v>
      </c>
      <c r="K6" s="20">
        <v>0.80833</v>
      </c>
      <c r="L6" s="20">
        <v>0.90667</v>
      </c>
      <c r="M6" s="20">
        <v>0.83905</v>
      </c>
      <c r="N6" s="20">
        <v>0.76667</v>
      </c>
      <c r="O6" s="20"/>
    </row>
    <row r="7" spans="2:15">
      <c r="B7" s="5">
        <v>1168438795</v>
      </c>
      <c r="C7" s="5">
        <f t="shared" si="0"/>
        <v>6</v>
      </c>
      <c r="D7" s="3">
        <f t="shared" si="1"/>
        <v>0.815536666666667</v>
      </c>
      <c r="E7" s="3">
        <f t="shared" si="2"/>
        <v>0.8819</v>
      </c>
      <c r="F7" s="20">
        <v>0.80952</v>
      </c>
      <c r="G7" s="20"/>
      <c r="H7" s="20">
        <v>0.84571</v>
      </c>
      <c r="I7" s="20">
        <v>0.8781</v>
      </c>
      <c r="J7" s="20">
        <v>0.8819</v>
      </c>
      <c r="K7" s="20">
        <v>0.67037</v>
      </c>
      <c r="L7" s="20">
        <v>0.80762</v>
      </c>
      <c r="M7" s="20"/>
      <c r="N7" s="20"/>
      <c r="O7" s="20"/>
    </row>
    <row r="8" spans="2:15">
      <c r="B8" s="5" t="s">
        <v>156</v>
      </c>
      <c r="C8" s="5">
        <f t="shared" si="0"/>
        <v>8</v>
      </c>
      <c r="D8" s="3">
        <f t="shared" si="1"/>
        <v>0.81114</v>
      </c>
      <c r="E8" s="3">
        <f t="shared" si="2"/>
        <v>0.8581</v>
      </c>
      <c r="F8" s="20"/>
      <c r="G8" s="20">
        <v>0.81019</v>
      </c>
      <c r="H8" s="20">
        <v>0.81619</v>
      </c>
      <c r="I8" s="20">
        <v>0.69714</v>
      </c>
      <c r="J8" s="20">
        <v>0.81333</v>
      </c>
      <c r="K8" s="20">
        <v>0.82222</v>
      </c>
      <c r="L8" s="20">
        <v>0.85714</v>
      </c>
      <c r="M8" s="20">
        <v>0.8581</v>
      </c>
      <c r="N8" s="20">
        <v>0.81481</v>
      </c>
      <c r="O8" s="20"/>
    </row>
    <row r="9" spans="2:15">
      <c r="B9" s="5" t="s">
        <v>138</v>
      </c>
      <c r="C9" s="5">
        <f t="shared" si="0"/>
        <v>6</v>
      </c>
      <c r="D9" s="3">
        <f t="shared" si="1"/>
        <v>0.809553333333333</v>
      </c>
      <c r="E9" s="3">
        <f t="shared" si="2"/>
        <v>0.91143</v>
      </c>
      <c r="F9" s="20">
        <v>0.76571</v>
      </c>
      <c r="G9" s="20"/>
      <c r="H9" s="20">
        <v>0.81333</v>
      </c>
      <c r="I9" s="20">
        <v>0.74381</v>
      </c>
      <c r="J9" s="20">
        <v>0.82952</v>
      </c>
      <c r="K9" s="20">
        <v>0.79352</v>
      </c>
      <c r="L9" s="20">
        <v>0.91143</v>
      </c>
      <c r="M9" s="20"/>
      <c r="N9" s="20"/>
      <c r="O9" s="20"/>
    </row>
    <row r="10" spans="2:15">
      <c r="B10" s="5" t="s">
        <v>225</v>
      </c>
      <c r="C10" s="5">
        <f t="shared" si="0"/>
        <v>6</v>
      </c>
      <c r="D10" s="3">
        <f t="shared" si="1"/>
        <v>0.753746666666667</v>
      </c>
      <c r="E10" s="3">
        <f t="shared" si="2"/>
        <v>0.83048</v>
      </c>
      <c r="F10" s="20">
        <v>0.76286</v>
      </c>
      <c r="G10" s="20"/>
      <c r="H10" s="20">
        <v>0.74667</v>
      </c>
      <c r="I10" s="20">
        <v>0.83048</v>
      </c>
      <c r="J10" s="20">
        <v>0.6981</v>
      </c>
      <c r="K10" s="20">
        <v>0.81389</v>
      </c>
      <c r="L10" s="20">
        <v>0.67048</v>
      </c>
      <c r="M10" s="20"/>
      <c r="N10" s="20"/>
      <c r="O10" s="20"/>
    </row>
    <row r="11" spans="2:15">
      <c r="B11" s="5" t="s">
        <v>169</v>
      </c>
      <c r="C11" s="5">
        <f t="shared" si="0"/>
        <v>4</v>
      </c>
      <c r="D11" s="3">
        <f t="shared" si="1"/>
        <v>0.7483325</v>
      </c>
      <c r="E11" s="3">
        <f t="shared" si="2"/>
        <v>0.78667</v>
      </c>
      <c r="F11" s="20">
        <v>0.75714</v>
      </c>
      <c r="G11" s="20"/>
      <c r="H11" s="20">
        <v>0.68952</v>
      </c>
      <c r="I11" s="20">
        <v>0.76</v>
      </c>
      <c r="J11" s="20">
        <v>0.78667</v>
      </c>
      <c r="K11" s="22"/>
      <c r="L11" s="22"/>
      <c r="M11" s="22"/>
      <c r="N11" s="22"/>
      <c r="O11" s="20"/>
    </row>
    <row r="12" spans="2:15">
      <c r="B12" s="5" t="s">
        <v>181</v>
      </c>
      <c r="C12" s="5">
        <f t="shared" si="0"/>
        <v>4</v>
      </c>
      <c r="D12" s="3">
        <f t="shared" si="1"/>
        <v>0.7309525</v>
      </c>
      <c r="E12" s="3">
        <f t="shared" si="2"/>
        <v>0.82476</v>
      </c>
      <c r="F12" s="20">
        <v>0.7781</v>
      </c>
      <c r="G12" s="20"/>
      <c r="H12" s="20">
        <v>0.73333</v>
      </c>
      <c r="I12" s="20">
        <v>0.58762</v>
      </c>
      <c r="J12" s="20">
        <v>0.82476</v>
      </c>
      <c r="K12" s="22"/>
      <c r="L12" s="22"/>
      <c r="M12" s="22"/>
      <c r="N12" s="22"/>
      <c r="O12" s="20"/>
    </row>
    <row r="13" spans="2:15">
      <c r="B13" s="5" t="s">
        <v>158</v>
      </c>
      <c r="C13" s="5">
        <f t="shared" si="0"/>
        <v>4</v>
      </c>
      <c r="D13" s="3">
        <f t="shared" si="1"/>
        <v>0.729425</v>
      </c>
      <c r="E13" s="3">
        <f t="shared" si="2"/>
        <v>0.76</v>
      </c>
      <c r="F13" s="20"/>
      <c r="G13" s="20">
        <v>0.74722</v>
      </c>
      <c r="H13" s="20">
        <v>0.69143</v>
      </c>
      <c r="I13" s="20">
        <v>0.71905</v>
      </c>
      <c r="J13" s="20">
        <v>0.76</v>
      </c>
      <c r="K13" s="20"/>
      <c r="L13" s="20"/>
      <c r="M13" s="20"/>
      <c r="N13" s="20"/>
      <c r="O13" s="20"/>
    </row>
    <row r="14" spans="2:15">
      <c r="B14" s="5" t="s">
        <v>136</v>
      </c>
      <c r="C14" s="5">
        <f t="shared" si="0"/>
        <v>4</v>
      </c>
      <c r="D14" s="3">
        <f t="shared" si="1"/>
        <v>0.704525</v>
      </c>
      <c r="E14" s="3">
        <f t="shared" si="2"/>
        <v>0.8181</v>
      </c>
      <c r="F14" s="20">
        <v>0.70286</v>
      </c>
      <c r="G14" s="20"/>
      <c r="H14" s="20">
        <v>0.6219</v>
      </c>
      <c r="I14" s="20">
        <v>0.67524</v>
      </c>
      <c r="J14" s="20">
        <v>0.8181</v>
      </c>
      <c r="K14" s="22"/>
      <c r="L14" s="22"/>
      <c r="M14" s="22"/>
      <c r="N14" s="22"/>
      <c r="O14" s="20"/>
    </row>
    <row r="15" spans="2:15">
      <c r="B15" s="5" t="s">
        <v>213</v>
      </c>
      <c r="C15" s="5">
        <f t="shared" si="0"/>
        <v>1</v>
      </c>
      <c r="D15" s="3">
        <f t="shared" si="1"/>
        <v>0.70381</v>
      </c>
      <c r="E15" s="3">
        <f t="shared" si="2"/>
        <v>0.70381</v>
      </c>
      <c r="F15" s="20">
        <v>0.70381</v>
      </c>
      <c r="G15" s="20"/>
      <c r="H15" s="22"/>
      <c r="I15" s="22"/>
      <c r="J15" s="22"/>
      <c r="K15" s="20"/>
      <c r="L15" s="20"/>
      <c r="M15" s="20"/>
      <c r="N15" s="20"/>
      <c r="O15" s="20"/>
    </row>
    <row r="16" spans="2:15">
      <c r="B16" s="5" t="s">
        <v>142</v>
      </c>
      <c r="C16" s="5">
        <f t="shared" si="0"/>
        <v>2</v>
      </c>
      <c r="D16" s="3">
        <f t="shared" si="1"/>
        <v>0.688095</v>
      </c>
      <c r="E16" s="3">
        <f t="shared" si="2"/>
        <v>0.83905</v>
      </c>
      <c r="F16" s="20">
        <v>0.83905</v>
      </c>
      <c r="G16" s="20"/>
      <c r="H16" s="20">
        <v>0.53714</v>
      </c>
      <c r="I16" s="20"/>
      <c r="J16" s="20"/>
      <c r="K16" s="20"/>
      <c r="L16" s="20"/>
      <c r="M16" s="20"/>
      <c r="N16" s="20"/>
      <c r="O16" s="20"/>
    </row>
    <row r="17" spans="2:15">
      <c r="B17" s="5" t="s">
        <v>161</v>
      </c>
      <c r="C17" s="5">
        <f t="shared" si="0"/>
        <v>4</v>
      </c>
      <c r="D17" s="3">
        <f t="shared" si="1"/>
        <v>0.6664275</v>
      </c>
      <c r="E17" s="3">
        <f t="shared" si="2"/>
        <v>0.8219</v>
      </c>
      <c r="F17" s="20">
        <v>0.8219</v>
      </c>
      <c r="G17" s="20"/>
      <c r="H17" s="20">
        <v>0.48381</v>
      </c>
      <c r="I17" s="20">
        <v>0.74</v>
      </c>
      <c r="J17" s="20">
        <v>0.62</v>
      </c>
      <c r="K17" s="20"/>
      <c r="L17" s="20"/>
      <c r="M17" s="20"/>
      <c r="N17" s="20"/>
      <c r="O17" s="20"/>
    </row>
    <row r="18" spans="2:15">
      <c r="B18" s="5" t="s">
        <v>184</v>
      </c>
      <c r="C18" s="5">
        <f t="shared" si="0"/>
        <v>2</v>
      </c>
      <c r="D18" s="3">
        <f t="shared" si="1"/>
        <v>0.59429</v>
      </c>
      <c r="E18" s="3">
        <f t="shared" si="2"/>
        <v>0.67048</v>
      </c>
      <c r="F18" s="20">
        <v>0.5181</v>
      </c>
      <c r="G18" s="20"/>
      <c r="H18" s="20">
        <v>0.67048</v>
      </c>
      <c r="I18" s="22"/>
      <c r="J18" s="22"/>
      <c r="K18" s="22"/>
      <c r="L18" s="22"/>
      <c r="M18" s="20"/>
      <c r="N18" s="20"/>
      <c r="O18" s="20"/>
    </row>
    <row r="19" spans="2:15">
      <c r="B19" s="5" t="s">
        <v>208</v>
      </c>
      <c r="C19" s="5">
        <f t="shared" si="0"/>
        <v>4</v>
      </c>
      <c r="D19" s="3">
        <f t="shared" si="1"/>
        <v>0.57457</v>
      </c>
      <c r="E19" s="3">
        <f t="shared" si="2"/>
        <v>0.71333</v>
      </c>
      <c r="F19" s="20"/>
      <c r="G19" s="20">
        <v>0.66019</v>
      </c>
      <c r="H19" s="20">
        <v>0.46476</v>
      </c>
      <c r="I19" s="20">
        <v>0.46</v>
      </c>
      <c r="J19" s="20">
        <v>0.71333</v>
      </c>
      <c r="K19" s="20"/>
      <c r="L19" s="20"/>
      <c r="M19" s="20"/>
      <c r="N19" s="20"/>
      <c r="O19" s="20"/>
    </row>
    <row r="20" spans="2:15">
      <c r="B20" s="5" t="s">
        <v>198</v>
      </c>
      <c r="C20" s="5">
        <f t="shared" si="0"/>
        <v>1</v>
      </c>
      <c r="D20" s="3">
        <f t="shared" si="1"/>
        <v>0.37315</v>
      </c>
      <c r="E20" s="3">
        <f t="shared" si="2"/>
        <v>0.37315</v>
      </c>
      <c r="F20" s="20"/>
      <c r="G20" s="20">
        <v>0.37315</v>
      </c>
      <c r="H20" s="20"/>
      <c r="I20" s="20"/>
      <c r="J20" s="20"/>
      <c r="K20" s="20"/>
      <c r="L20" s="20"/>
      <c r="M20" s="20"/>
      <c r="N20" s="20"/>
      <c r="O20" s="20"/>
    </row>
  </sheetData>
  <sortState ref="B3:P20">
    <sortCondition ref="D3:D20" descending="1"/>
  </sortState>
  <conditionalFormatting sqref="F3:G3 K5 G4:G7 K7 K3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25"/>
  <sheetViews>
    <sheetView workbookViewId="0">
      <selection activeCell="E32" sqref="E32"/>
    </sheetView>
  </sheetViews>
  <sheetFormatPr defaultColWidth="9" defaultRowHeight="13.5"/>
  <cols>
    <col min="2" max="2" width="11.25" customWidth="1"/>
    <col min="3" max="3" width="5.5" customWidth="1"/>
    <col min="4" max="5" width="8.25" customWidth="1"/>
    <col min="6" max="14" width="7.375" customWidth="1"/>
  </cols>
  <sheetData>
    <row r="2" spans="2:14">
      <c r="B2" s="5" t="s">
        <v>221</v>
      </c>
      <c r="C2" s="5" t="s">
        <v>3</v>
      </c>
      <c r="D2" s="5" t="s">
        <v>4</v>
      </c>
      <c r="E2" s="5" t="s">
        <v>5</v>
      </c>
      <c r="F2" s="5" t="s">
        <v>46</v>
      </c>
      <c r="G2" s="5" t="s">
        <v>47</v>
      </c>
      <c r="H2" s="5" t="s">
        <v>48</v>
      </c>
      <c r="I2" s="5" t="s">
        <v>49</v>
      </c>
      <c r="J2" s="5" t="s">
        <v>50</v>
      </c>
      <c r="K2" s="5" t="s">
        <v>51</v>
      </c>
      <c r="L2" s="5" t="s">
        <v>52</v>
      </c>
      <c r="M2" s="5" t="s">
        <v>53</v>
      </c>
      <c r="N2" s="5" t="s">
        <v>54</v>
      </c>
    </row>
    <row r="3" spans="2:14">
      <c r="B3" s="25" t="s">
        <v>167</v>
      </c>
      <c r="C3" s="5">
        <f t="shared" ref="C3:C25" si="0">COUNT(F3:N3)</f>
        <v>1</v>
      </c>
      <c r="D3" s="3">
        <f t="shared" ref="D3:D25" si="1">AVERAGE(F3:N3)</f>
        <v>0.915238095238095</v>
      </c>
      <c r="E3" s="3">
        <f t="shared" ref="E3:E25" si="2">MAX(F3:N3)</f>
        <v>0.915238095238095</v>
      </c>
      <c r="F3" s="20">
        <v>0.915238095238095</v>
      </c>
      <c r="G3" s="20"/>
      <c r="H3" s="22"/>
      <c r="I3" s="22"/>
      <c r="J3" s="22"/>
      <c r="K3" s="20"/>
      <c r="L3" s="20"/>
      <c r="M3" s="20"/>
      <c r="N3" s="20"/>
    </row>
    <row r="4" spans="2:14">
      <c r="B4" s="25" t="s">
        <v>138</v>
      </c>
      <c r="C4" s="5">
        <f t="shared" si="0"/>
        <v>8</v>
      </c>
      <c r="D4" s="3">
        <f t="shared" si="1"/>
        <v>0.878772321428572</v>
      </c>
      <c r="E4" s="3">
        <f t="shared" si="2"/>
        <v>0.90463</v>
      </c>
      <c r="F4" s="20">
        <v>0.851428571428572</v>
      </c>
      <c r="G4" s="20"/>
      <c r="H4" s="20">
        <v>0.86857</v>
      </c>
      <c r="I4" s="20">
        <v>0.86857</v>
      </c>
      <c r="J4" s="20">
        <v>0.89143</v>
      </c>
      <c r="K4" s="20">
        <v>0.87222</v>
      </c>
      <c r="L4" s="20">
        <v>0.90463</v>
      </c>
      <c r="M4" s="20">
        <v>0.89714</v>
      </c>
      <c r="N4" s="20">
        <v>0.87619</v>
      </c>
    </row>
    <row r="5" spans="2:14">
      <c r="B5" s="5" t="s">
        <v>226</v>
      </c>
      <c r="C5" s="5">
        <f t="shared" si="0"/>
        <v>8</v>
      </c>
      <c r="D5" s="3">
        <f t="shared" si="1"/>
        <v>0.87797125</v>
      </c>
      <c r="E5" s="3">
        <f t="shared" si="2"/>
        <v>0.91019</v>
      </c>
      <c r="F5" s="20"/>
      <c r="G5" s="20">
        <v>0.878</v>
      </c>
      <c r="H5" s="20">
        <v>0.86</v>
      </c>
      <c r="I5" s="20">
        <v>0.87524</v>
      </c>
      <c r="J5" s="20">
        <v>0.86476</v>
      </c>
      <c r="K5" s="20">
        <v>0.91019</v>
      </c>
      <c r="L5" s="20">
        <v>0.88796</v>
      </c>
      <c r="M5" s="20">
        <v>0.86762</v>
      </c>
      <c r="N5" s="20">
        <v>0.88</v>
      </c>
    </row>
    <row r="6" spans="2:14">
      <c r="B6" s="25" t="s">
        <v>136</v>
      </c>
      <c r="C6" s="5">
        <f t="shared" si="0"/>
        <v>7</v>
      </c>
      <c r="D6" s="3">
        <f t="shared" si="1"/>
        <v>0.870895306122449</v>
      </c>
      <c r="E6" s="3">
        <f t="shared" si="2"/>
        <v>0.90463</v>
      </c>
      <c r="F6" s="20">
        <v>0.842857142857143</v>
      </c>
      <c r="G6" s="20"/>
      <c r="H6" s="20">
        <v>0.85524</v>
      </c>
      <c r="I6" s="20">
        <v>0.85333</v>
      </c>
      <c r="J6" s="20">
        <v>0.87619</v>
      </c>
      <c r="K6" s="20">
        <v>0.90463</v>
      </c>
      <c r="L6" s="20">
        <v>0.89259</v>
      </c>
      <c r="M6" s="20">
        <v>0.87143</v>
      </c>
      <c r="N6" s="20"/>
    </row>
    <row r="7" spans="2:14">
      <c r="B7" s="25" t="s">
        <v>149</v>
      </c>
      <c r="C7" s="5">
        <f t="shared" si="0"/>
        <v>2</v>
      </c>
      <c r="D7" s="3">
        <f t="shared" si="1"/>
        <v>0.863333809523809</v>
      </c>
      <c r="E7" s="3">
        <f t="shared" si="2"/>
        <v>0.879047619047619</v>
      </c>
      <c r="F7" s="20">
        <v>0.879047619047619</v>
      </c>
      <c r="G7" s="20"/>
      <c r="H7" s="22"/>
      <c r="I7" s="20">
        <v>0.84762</v>
      </c>
      <c r="J7" s="22"/>
      <c r="K7" s="22"/>
      <c r="L7" s="20"/>
      <c r="M7" s="20"/>
      <c r="N7" s="20"/>
    </row>
    <row r="8" spans="2:14">
      <c r="B8" s="5" t="s">
        <v>142</v>
      </c>
      <c r="C8" s="5">
        <f t="shared" si="0"/>
        <v>5</v>
      </c>
      <c r="D8" s="3">
        <f t="shared" si="1"/>
        <v>0.859368</v>
      </c>
      <c r="E8" s="3">
        <f t="shared" si="2"/>
        <v>0.92762</v>
      </c>
      <c r="F8" s="20"/>
      <c r="G8" s="20">
        <v>0.8925</v>
      </c>
      <c r="H8" s="20">
        <v>0.80381</v>
      </c>
      <c r="I8" s="20">
        <v>0.92762</v>
      </c>
      <c r="J8" s="20">
        <v>0.82476</v>
      </c>
      <c r="K8" s="20">
        <v>0.84815</v>
      </c>
      <c r="L8" s="20"/>
      <c r="M8" s="20"/>
      <c r="N8" s="20"/>
    </row>
    <row r="9" spans="2:14">
      <c r="B9" s="25" t="s">
        <v>169</v>
      </c>
      <c r="C9" s="5">
        <f t="shared" si="0"/>
        <v>6</v>
      </c>
      <c r="D9" s="3">
        <f t="shared" si="1"/>
        <v>0.843130714285714</v>
      </c>
      <c r="E9" s="3">
        <f t="shared" si="2"/>
        <v>0.865714285714286</v>
      </c>
      <c r="F9" s="20">
        <v>0.865714285714286</v>
      </c>
      <c r="G9" s="20"/>
      <c r="H9" s="20">
        <v>0.80857</v>
      </c>
      <c r="I9" s="20">
        <v>0.84</v>
      </c>
      <c r="J9" s="20">
        <v>0.83524</v>
      </c>
      <c r="K9" s="20">
        <v>0.85648</v>
      </c>
      <c r="L9" s="20">
        <v>0.85278</v>
      </c>
      <c r="M9" s="20"/>
      <c r="N9" s="20"/>
    </row>
    <row r="10" spans="2:14">
      <c r="B10" s="25" t="s">
        <v>146</v>
      </c>
      <c r="C10" s="5">
        <f t="shared" si="0"/>
        <v>1</v>
      </c>
      <c r="D10" s="3">
        <f t="shared" si="1"/>
        <v>0.834285714285714</v>
      </c>
      <c r="E10" s="3">
        <f t="shared" si="2"/>
        <v>0.834285714285714</v>
      </c>
      <c r="F10" s="20">
        <v>0.834285714285714</v>
      </c>
      <c r="G10" s="20"/>
      <c r="H10" s="22"/>
      <c r="I10" s="22"/>
      <c r="J10" s="22"/>
      <c r="K10" s="22"/>
      <c r="L10" s="22"/>
      <c r="M10" s="22"/>
      <c r="N10" s="20"/>
    </row>
    <row r="11" spans="2:14">
      <c r="B11" s="25" t="s">
        <v>152</v>
      </c>
      <c r="C11" s="5">
        <f t="shared" si="0"/>
        <v>6</v>
      </c>
      <c r="D11" s="3">
        <f t="shared" si="1"/>
        <v>0.832353492063492</v>
      </c>
      <c r="E11" s="3">
        <f t="shared" si="2"/>
        <v>0.89722</v>
      </c>
      <c r="F11" s="20">
        <v>0.792380952380952</v>
      </c>
      <c r="G11" s="20"/>
      <c r="H11" s="20">
        <v>0.83905</v>
      </c>
      <c r="I11" s="20">
        <v>0.84095</v>
      </c>
      <c r="J11" s="20">
        <v>0.81619</v>
      </c>
      <c r="K11" s="20">
        <v>0.89722</v>
      </c>
      <c r="L11" s="20">
        <v>0.80833</v>
      </c>
      <c r="M11" s="20"/>
      <c r="N11" s="20"/>
    </row>
    <row r="12" spans="2:14">
      <c r="B12" s="25" t="s">
        <v>158</v>
      </c>
      <c r="C12" s="5">
        <f t="shared" si="0"/>
        <v>4</v>
      </c>
      <c r="D12" s="3">
        <f t="shared" si="1"/>
        <v>0.832143333333333</v>
      </c>
      <c r="E12" s="3">
        <f t="shared" si="2"/>
        <v>0.853333333333333</v>
      </c>
      <c r="F12" s="20">
        <v>0.853333333333333</v>
      </c>
      <c r="G12" s="20"/>
      <c r="H12" s="20">
        <v>0.79524</v>
      </c>
      <c r="I12" s="20">
        <v>0.84381</v>
      </c>
      <c r="J12" s="20">
        <v>0.83619</v>
      </c>
      <c r="K12" s="20"/>
      <c r="L12" s="20"/>
      <c r="M12" s="20"/>
      <c r="N12" s="20"/>
    </row>
    <row r="13" spans="2:14">
      <c r="B13" s="25" t="s">
        <v>161</v>
      </c>
      <c r="C13" s="5">
        <f t="shared" si="0"/>
        <v>8</v>
      </c>
      <c r="D13" s="3">
        <f t="shared" si="1"/>
        <v>0.827776071428571</v>
      </c>
      <c r="E13" s="3">
        <f t="shared" si="2"/>
        <v>0.90833</v>
      </c>
      <c r="F13" s="20">
        <v>0.491428571428571</v>
      </c>
      <c r="G13" s="20">
        <v>0.85</v>
      </c>
      <c r="H13" s="20">
        <v>0.85048</v>
      </c>
      <c r="I13" s="20">
        <v>0.88571</v>
      </c>
      <c r="J13" s="20">
        <v>0.87333</v>
      </c>
      <c r="K13" s="20">
        <v>0.90833</v>
      </c>
      <c r="L13" s="20">
        <v>0.89722</v>
      </c>
      <c r="M13" s="20">
        <v>0.86571</v>
      </c>
      <c r="N13" s="20"/>
    </row>
    <row r="14" spans="2:14">
      <c r="B14" s="25" t="s">
        <v>184</v>
      </c>
      <c r="C14" s="5">
        <f t="shared" si="0"/>
        <v>1</v>
      </c>
      <c r="D14" s="3">
        <f t="shared" si="1"/>
        <v>0.806666666666667</v>
      </c>
      <c r="E14" s="3">
        <f t="shared" si="2"/>
        <v>0.806666666666667</v>
      </c>
      <c r="F14" s="20">
        <v>0.806666666666667</v>
      </c>
      <c r="G14" s="20"/>
      <c r="H14" s="20"/>
      <c r="I14" s="20"/>
      <c r="J14" s="20"/>
      <c r="K14" s="20"/>
      <c r="L14" s="20"/>
      <c r="M14" s="20"/>
      <c r="N14" s="20"/>
    </row>
    <row r="15" spans="2:14">
      <c r="B15" s="1" t="s">
        <v>181</v>
      </c>
      <c r="C15" s="5">
        <f t="shared" si="0"/>
        <v>4</v>
      </c>
      <c r="D15" s="3">
        <f t="shared" si="1"/>
        <v>0.787379523809524</v>
      </c>
      <c r="E15" s="3">
        <f t="shared" si="2"/>
        <v>0.835238095238095</v>
      </c>
      <c r="F15" s="20">
        <v>0.835238095238095</v>
      </c>
      <c r="G15" s="20"/>
      <c r="H15" s="20">
        <v>0.78</v>
      </c>
      <c r="I15" s="20">
        <v>0.80095</v>
      </c>
      <c r="J15" s="20">
        <v>0.73333</v>
      </c>
      <c r="K15" s="22"/>
      <c r="L15" s="22"/>
      <c r="M15" s="20"/>
      <c r="N15" s="20"/>
    </row>
    <row r="16" spans="2:14">
      <c r="B16" s="25" t="s">
        <v>225</v>
      </c>
      <c r="C16" s="5">
        <f t="shared" si="0"/>
        <v>2</v>
      </c>
      <c r="D16" s="3">
        <f t="shared" si="1"/>
        <v>0.784761904761905</v>
      </c>
      <c r="E16" s="3">
        <f t="shared" si="2"/>
        <v>0.78952380952381</v>
      </c>
      <c r="F16" s="20">
        <v>0.78952380952381</v>
      </c>
      <c r="G16" s="20"/>
      <c r="H16" s="20">
        <v>0.78</v>
      </c>
      <c r="I16" s="22"/>
      <c r="J16" s="22"/>
      <c r="K16" s="22"/>
      <c r="L16" s="22"/>
      <c r="M16" s="22"/>
      <c r="N16" s="20"/>
    </row>
    <row r="17" spans="2:14">
      <c r="B17" s="1" t="s">
        <v>173</v>
      </c>
      <c r="C17" s="5">
        <f t="shared" si="0"/>
        <v>4</v>
      </c>
      <c r="D17" s="3">
        <f t="shared" si="1"/>
        <v>0.778333809523809</v>
      </c>
      <c r="E17" s="3">
        <f t="shared" si="2"/>
        <v>0.87238</v>
      </c>
      <c r="F17" s="20">
        <v>0.718095238095238</v>
      </c>
      <c r="G17" s="20"/>
      <c r="H17" s="20">
        <v>0.8181</v>
      </c>
      <c r="I17" s="20">
        <v>0.87238</v>
      </c>
      <c r="J17" s="20">
        <v>0.70476</v>
      </c>
      <c r="K17" s="22"/>
      <c r="L17" s="22"/>
      <c r="M17" s="22"/>
      <c r="N17" s="20"/>
    </row>
    <row r="18" spans="2:14">
      <c r="B18" s="5" t="s">
        <v>174</v>
      </c>
      <c r="C18" s="5">
        <f t="shared" si="0"/>
        <v>4</v>
      </c>
      <c r="D18" s="3">
        <f t="shared" si="1"/>
        <v>0.77594</v>
      </c>
      <c r="E18" s="3">
        <f t="shared" si="2"/>
        <v>0.80286</v>
      </c>
      <c r="F18" s="20"/>
      <c r="G18" s="20">
        <v>0.739</v>
      </c>
      <c r="H18" s="20">
        <v>0.80286</v>
      </c>
      <c r="I18" s="20">
        <v>0.76</v>
      </c>
      <c r="J18" s="20">
        <v>0.8019</v>
      </c>
      <c r="K18" s="20"/>
      <c r="L18" s="20"/>
      <c r="M18" s="20"/>
      <c r="N18" s="20"/>
    </row>
    <row r="19" spans="2:14">
      <c r="B19" s="25" t="s">
        <v>175</v>
      </c>
      <c r="C19" s="5">
        <f t="shared" si="0"/>
        <v>4</v>
      </c>
      <c r="D19" s="3">
        <f t="shared" si="1"/>
        <v>0.738334523809524</v>
      </c>
      <c r="E19" s="3">
        <f t="shared" si="2"/>
        <v>0.77143</v>
      </c>
      <c r="F19" s="20">
        <v>0.755238095238095</v>
      </c>
      <c r="G19" s="20"/>
      <c r="H19" s="20">
        <v>0.67524</v>
      </c>
      <c r="I19" s="20">
        <v>0.75143</v>
      </c>
      <c r="J19" s="20">
        <v>0.77143</v>
      </c>
      <c r="K19" s="20"/>
      <c r="L19" s="20"/>
      <c r="M19" s="20"/>
      <c r="N19" s="20"/>
    </row>
    <row r="20" spans="2:14">
      <c r="B20" s="25" t="s">
        <v>179</v>
      </c>
      <c r="C20" s="5">
        <f t="shared" si="0"/>
        <v>1</v>
      </c>
      <c r="D20" s="3">
        <f t="shared" si="1"/>
        <v>0.71047619047619</v>
      </c>
      <c r="E20" s="3">
        <f t="shared" si="2"/>
        <v>0.71047619047619</v>
      </c>
      <c r="F20" s="20">
        <v>0.71047619047619</v>
      </c>
      <c r="G20" s="20"/>
      <c r="H20" s="22"/>
      <c r="I20" s="22"/>
      <c r="J20" s="22"/>
      <c r="K20" s="20"/>
      <c r="L20" s="20"/>
      <c r="M20" s="20"/>
      <c r="N20" s="20"/>
    </row>
    <row r="21" spans="2:14">
      <c r="B21" s="25" t="s">
        <v>208</v>
      </c>
      <c r="C21" s="5">
        <f t="shared" si="0"/>
        <v>6</v>
      </c>
      <c r="D21" s="3">
        <f t="shared" si="1"/>
        <v>0.648640873015873</v>
      </c>
      <c r="E21" s="3">
        <f t="shared" si="2"/>
        <v>0.77333</v>
      </c>
      <c r="F21" s="20">
        <v>0.578095238095238</v>
      </c>
      <c r="G21" s="20"/>
      <c r="H21" s="20">
        <v>0.67714</v>
      </c>
      <c r="I21" s="20">
        <v>0.77333</v>
      </c>
      <c r="J21" s="20">
        <v>0.44476</v>
      </c>
      <c r="K21" s="20">
        <v>0.65926</v>
      </c>
      <c r="L21" s="20">
        <v>0.75926</v>
      </c>
      <c r="M21" s="20"/>
      <c r="N21" s="20"/>
    </row>
    <row r="22" spans="2:14">
      <c r="B22" s="25" t="s">
        <v>198</v>
      </c>
      <c r="C22" s="5">
        <f t="shared" si="0"/>
        <v>2</v>
      </c>
      <c r="D22" s="3">
        <f t="shared" si="1"/>
        <v>0.629857142857143</v>
      </c>
      <c r="E22" s="3">
        <f t="shared" si="2"/>
        <v>0.734</v>
      </c>
      <c r="F22" s="20">
        <v>0.525714285714286</v>
      </c>
      <c r="G22" s="20">
        <v>0.734</v>
      </c>
      <c r="H22" s="22"/>
      <c r="I22" s="22"/>
      <c r="J22" s="22"/>
      <c r="K22" s="20"/>
      <c r="L22" s="20"/>
      <c r="M22" s="20"/>
      <c r="N22" s="20"/>
    </row>
    <row r="23" spans="2:14">
      <c r="B23" s="25" t="s">
        <v>183</v>
      </c>
      <c r="C23" s="5">
        <f t="shared" si="0"/>
        <v>2</v>
      </c>
      <c r="D23" s="3">
        <f t="shared" si="1"/>
        <v>0.531427857142857</v>
      </c>
      <c r="E23" s="3">
        <f t="shared" si="2"/>
        <v>0.774285714285714</v>
      </c>
      <c r="F23" s="20">
        <v>0.774285714285714</v>
      </c>
      <c r="G23" s="20"/>
      <c r="H23" s="20">
        <v>0.28857</v>
      </c>
      <c r="I23" s="20"/>
      <c r="J23" s="20"/>
      <c r="K23" s="20"/>
      <c r="L23" s="20"/>
      <c r="M23" s="20"/>
      <c r="N23" s="20"/>
    </row>
    <row r="24" spans="2:14">
      <c r="B24" s="25" t="s">
        <v>213</v>
      </c>
      <c r="C24" s="5">
        <f t="shared" si="0"/>
        <v>1</v>
      </c>
      <c r="D24" s="3">
        <f t="shared" si="1"/>
        <v>0.432380952380952</v>
      </c>
      <c r="E24" s="3">
        <f t="shared" si="2"/>
        <v>0.432380952380952</v>
      </c>
      <c r="F24" s="20">
        <v>0.432380952380952</v>
      </c>
      <c r="G24" s="20"/>
      <c r="H24" s="22"/>
      <c r="I24" s="22"/>
      <c r="J24" s="22"/>
      <c r="K24" s="20"/>
      <c r="L24" s="20"/>
      <c r="M24" s="20"/>
      <c r="N24" s="20"/>
    </row>
    <row r="25" spans="2:14">
      <c r="B25" s="5" t="s">
        <v>205</v>
      </c>
      <c r="C25" s="5">
        <f t="shared" si="0"/>
        <v>1</v>
      </c>
      <c r="D25" s="3">
        <f t="shared" si="1"/>
        <v>0.0325</v>
      </c>
      <c r="E25" s="3">
        <f t="shared" si="2"/>
        <v>0.0325</v>
      </c>
      <c r="F25" s="20"/>
      <c r="G25" s="20">
        <v>0.0325</v>
      </c>
      <c r="H25" s="20"/>
      <c r="I25" s="20"/>
      <c r="J25" s="20"/>
      <c r="K25" s="20"/>
      <c r="L25" s="20"/>
      <c r="M25" s="20"/>
      <c r="N25" s="20"/>
    </row>
  </sheetData>
  <sortState ref="B3:O25">
    <sortCondition ref="D3:D25" descending="1"/>
  </sortState>
  <conditionalFormatting sqref="F3:G3 K5 G4:G7 K3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23"/>
  <sheetViews>
    <sheetView workbookViewId="0">
      <selection activeCell="F16" sqref="F16:J16"/>
    </sheetView>
  </sheetViews>
  <sheetFormatPr defaultColWidth="9" defaultRowHeight="13.5"/>
  <cols>
    <col min="2" max="2" width="19.75" customWidth="1"/>
    <col min="3" max="3" width="5.5" customWidth="1"/>
    <col min="4" max="5" width="8.25" customWidth="1"/>
    <col min="6" max="14" width="7.375" customWidth="1"/>
  </cols>
  <sheetData>
    <row r="2" spans="2:14">
      <c r="B2" s="5" t="s">
        <v>221</v>
      </c>
      <c r="C2" s="5" t="s">
        <v>3</v>
      </c>
      <c r="D2" s="5" t="s">
        <v>4</v>
      </c>
      <c r="E2" s="5" t="s">
        <v>5</v>
      </c>
      <c r="F2" s="5" t="s">
        <v>55</v>
      </c>
      <c r="G2" s="5" t="s">
        <v>56</v>
      </c>
      <c r="H2" s="5" t="s">
        <v>57</v>
      </c>
      <c r="I2" s="5" t="s">
        <v>58</v>
      </c>
      <c r="J2" s="5" t="s">
        <v>59</v>
      </c>
      <c r="K2" s="5" t="s">
        <v>60</v>
      </c>
      <c r="L2" s="5" t="s">
        <v>61</v>
      </c>
      <c r="M2" s="5" t="s">
        <v>62</v>
      </c>
      <c r="N2" s="5" t="s">
        <v>63</v>
      </c>
    </row>
    <row r="3" spans="2:14">
      <c r="B3" s="5" t="s">
        <v>226</v>
      </c>
      <c r="C3" s="5">
        <f t="shared" ref="C3:C23" si="0">COUNT(F3:N3)</f>
        <v>1</v>
      </c>
      <c r="D3" s="3">
        <f t="shared" ref="D3:D23" si="1">AVERAGE(F3:N3)</f>
        <v>0.904761904761905</v>
      </c>
      <c r="E3" s="3">
        <f t="shared" ref="E3:E23" si="2">MAX(F3:N3)</f>
        <v>0.904761904761905</v>
      </c>
      <c r="F3" s="20"/>
      <c r="G3" s="20">
        <v>0.904761904761905</v>
      </c>
      <c r="H3" s="20"/>
      <c r="I3" s="20"/>
      <c r="J3" s="20"/>
      <c r="K3" s="20"/>
      <c r="L3" s="20"/>
      <c r="M3" s="20"/>
      <c r="N3" s="20"/>
    </row>
    <row r="4" spans="2:14">
      <c r="B4" s="5" t="s">
        <v>130</v>
      </c>
      <c r="C4" s="5">
        <f t="shared" si="0"/>
        <v>7</v>
      </c>
      <c r="D4" s="3">
        <f t="shared" si="1"/>
        <v>0.891065714285714</v>
      </c>
      <c r="E4" s="3">
        <f t="shared" si="2"/>
        <v>0.91852</v>
      </c>
      <c r="F4" s="20">
        <v>0.87333</v>
      </c>
      <c r="G4" s="20"/>
      <c r="H4" s="20">
        <v>0.89143</v>
      </c>
      <c r="I4" s="20">
        <v>0.896</v>
      </c>
      <c r="J4" s="20">
        <v>0.898</v>
      </c>
      <c r="K4" s="20">
        <v>0.91852</v>
      </c>
      <c r="L4" s="20">
        <v>0.9037</v>
      </c>
      <c r="M4" s="20">
        <v>0.85648</v>
      </c>
      <c r="N4" s="20"/>
    </row>
    <row r="5" spans="2:14">
      <c r="B5" s="5" t="s">
        <v>136</v>
      </c>
      <c r="C5" s="5">
        <f t="shared" si="0"/>
        <v>8</v>
      </c>
      <c r="D5" s="3">
        <f t="shared" si="1"/>
        <v>0.883806805555556</v>
      </c>
      <c r="E5" s="3">
        <f t="shared" si="2"/>
        <v>0.928</v>
      </c>
      <c r="F5" s="20">
        <v>0.83333</v>
      </c>
      <c r="G5" s="20"/>
      <c r="H5" s="20">
        <v>0.87905</v>
      </c>
      <c r="I5" s="20">
        <v>0.906</v>
      </c>
      <c r="J5" s="20">
        <v>0.928</v>
      </c>
      <c r="K5" s="20">
        <v>0.86852</v>
      </c>
      <c r="L5" s="20">
        <v>0.8787</v>
      </c>
      <c r="M5" s="20">
        <v>0.88241</v>
      </c>
      <c r="N5" s="20">
        <v>0.894444444444444</v>
      </c>
    </row>
    <row r="6" spans="2:14">
      <c r="B6" s="5" t="s">
        <v>161</v>
      </c>
      <c r="C6" s="5">
        <f t="shared" si="0"/>
        <v>8</v>
      </c>
      <c r="D6" s="3">
        <f t="shared" si="1"/>
        <v>0.865881712962963</v>
      </c>
      <c r="E6" s="3">
        <f t="shared" si="2"/>
        <v>0.90741</v>
      </c>
      <c r="F6" s="20">
        <v>0.8619</v>
      </c>
      <c r="G6" s="20"/>
      <c r="H6" s="20">
        <v>0.86952</v>
      </c>
      <c r="I6" s="20">
        <v>0.9</v>
      </c>
      <c r="J6" s="20">
        <v>0.791</v>
      </c>
      <c r="K6" s="20">
        <v>0.87037</v>
      </c>
      <c r="L6" s="20">
        <v>0.90741</v>
      </c>
      <c r="M6" s="20">
        <v>0.87315</v>
      </c>
      <c r="N6" s="20">
        <v>0.853703703703704</v>
      </c>
    </row>
    <row r="7" spans="2:14">
      <c r="B7" s="5" t="s">
        <v>163</v>
      </c>
      <c r="C7" s="5">
        <f t="shared" si="0"/>
        <v>7</v>
      </c>
      <c r="D7" s="3">
        <f t="shared" si="1"/>
        <v>0.836267142857143</v>
      </c>
      <c r="E7" s="3">
        <f t="shared" si="2"/>
        <v>0.91524</v>
      </c>
      <c r="F7" s="20">
        <v>0.86667</v>
      </c>
      <c r="G7" s="20"/>
      <c r="H7" s="20">
        <v>0.91524</v>
      </c>
      <c r="I7" s="20">
        <v>0.9</v>
      </c>
      <c r="J7" s="20">
        <v>0.509</v>
      </c>
      <c r="K7" s="20">
        <v>0.88981</v>
      </c>
      <c r="L7" s="20">
        <v>0.90093</v>
      </c>
      <c r="M7" s="20">
        <v>0.87222</v>
      </c>
      <c r="N7" s="20"/>
    </row>
    <row r="8" spans="2:14">
      <c r="B8" s="5" t="s">
        <v>149</v>
      </c>
      <c r="C8" s="5">
        <f t="shared" si="0"/>
        <v>1</v>
      </c>
      <c r="D8" s="3">
        <f t="shared" si="1"/>
        <v>0.827619047619048</v>
      </c>
      <c r="E8" s="3">
        <f t="shared" si="2"/>
        <v>0.827619047619048</v>
      </c>
      <c r="F8" s="20"/>
      <c r="G8" s="20">
        <v>0.827619047619048</v>
      </c>
      <c r="H8" s="20"/>
      <c r="I8" s="20"/>
      <c r="J8" s="20"/>
      <c r="K8" s="20"/>
      <c r="L8" s="20"/>
      <c r="M8" s="20"/>
      <c r="N8" s="20"/>
    </row>
    <row r="9" spans="2:14">
      <c r="B9" s="5" t="s">
        <v>152</v>
      </c>
      <c r="C9" s="5">
        <f t="shared" si="0"/>
        <v>1</v>
      </c>
      <c r="D9" s="3">
        <f t="shared" si="1"/>
        <v>0.82571</v>
      </c>
      <c r="E9" s="3">
        <f t="shared" si="2"/>
        <v>0.82571</v>
      </c>
      <c r="F9" s="20">
        <v>0.82571</v>
      </c>
      <c r="G9" s="20"/>
      <c r="H9" s="22"/>
      <c r="I9" s="22"/>
      <c r="J9" s="22"/>
      <c r="K9" s="22"/>
      <c r="L9" s="22"/>
      <c r="M9" s="22"/>
      <c r="N9" s="20"/>
    </row>
    <row r="10" spans="2:14">
      <c r="B10" s="5" t="s">
        <v>154</v>
      </c>
      <c r="C10" s="5">
        <f t="shared" si="0"/>
        <v>5</v>
      </c>
      <c r="D10" s="3">
        <f t="shared" si="1"/>
        <v>0.813178</v>
      </c>
      <c r="E10" s="3">
        <f t="shared" si="2"/>
        <v>0.841</v>
      </c>
      <c r="F10" s="20">
        <v>0.83524</v>
      </c>
      <c r="G10" s="20"/>
      <c r="H10" s="20">
        <v>0.76095</v>
      </c>
      <c r="I10" s="20">
        <v>0.841</v>
      </c>
      <c r="J10" s="22"/>
      <c r="K10" s="20">
        <v>0.83611</v>
      </c>
      <c r="L10" s="20">
        <v>0.79259</v>
      </c>
      <c r="M10" s="20"/>
      <c r="N10" s="20"/>
    </row>
    <row r="11" spans="2:14">
      <c r="B11" s="5" t="s">
        <v>174</v>
      </c>
      <c r="C11" s="5">
        <f t="shared" si="0"/>
        <v>4</v>
      </c>
      <c r="D11" s="3">
        <f t="shared" si="1"/>
        <v>0.7976525</v>
      </c>
      <c r="E11" s="3">
        <f t="shared" si="2"/>
        <v>0.861</v>
      </c>
      <c r="F11" s="20">
        <v>0.75429</v>
      </c>
      <c r="G11" s="20"/>
      <c r="H11" s="20">
        <v>0.84476</v>
      </c>
      <c r="I11" s="20">
        <v>0.861</v>
      </c>
      <c r="J11" s="22"/>
      <c r="K11" s="20">
        <v>0.73056</v>
      </c>
      <c r="L11" s="20"/>
      <c r="M11" s="20"/>
      <c r="N11" s="20"/>
    </row>
    <row r="12" spans="2:14">
      <c r="B12" s="5" t="s">
        <v>205</v>
      </c>
      <c r="C12" s="5">
        <f t="shared" si="0"/>
        <v>4</v>
      </c>
      <c r="D12" s="3">
        <f t="shared" si="1"/>
        <v>0.7862275</v>
      </c>
      <c r="E12" s="3">
        <f t="shared" si="2"/>
        <v>0.804</v>
      </c>
      <c r="F12" s="20">
        <v>0.75048</v>
      </c>
      <c r="G12" s="20"/>
      <c r="H12" s="20">
        <v>0.79143</v>
      </c>
      <c r="I12" s="20">
        <v>0.804</v>
      </c>
      <c r="J12" s="20">
        <v>0.799</v>
      </c>
      <c r="K12" s="20"/>
      <c r="L12" s="20"/>
      <c r="M12" s="20"/>
      <c r="N12" s="20"/>
    </row>
    <row r="13" spans="2:14">
      <c r="B13" s="5" t="s">
        <v>173</v>
      </c>
      <c r="C13" s="5">
        <f t="shared" si="0"/>
        <v>3</v>
      </c>
      <c r="D13" s="3">
        <f t="shared" si="1"/>
        <v>0.761523333333333</v>
      </c>
      <c r="E13" s="3">
        <f t="shared" si="2"/>
        <v>0.76571</v>
      </c>
      <c r="F13" s="20">
        <v>0.76286</v>
      </c>
      <c r="G13" s="20"/>
      <c r="H13" s="20">
        <v>0.76571</v>
      </c>
      <c r="I13" s="20">
        <v>0.756</v>
      </c>
      <c r="J13" s="20"/>
      <c r="K13" s="20"/>
      <c r="L13" s="20"/>
      <c r="M13" s="20"/>
      <c r="N13" s="20"/>
    </row>
    <row r="14" spans="2:14">
      <c r="B14" s="5" t="s">
        <v>198</v>
      </c>
      <c r="C14" s="5">
        <f t="shared" si="0"/>
        <v>6</v>
      </c>
      <c r="D14" s="3">
        <f t="shared" si="1"/>
        <v>0.758243333333333</v>
      </c>
      <c r="E14" s="3">
        <f t="shared" si="2"/>
        <v>0.786</v>
      </c>
      <c r="F14" s="20">
        <v>0.77333</v>
      </c>
      <c r="G14" s="20"/>
      <c r="H14" s="20">
        <v>0.77524</v>
      </c>
      <c r="I14" s="20">
        <v>0.786</v>
      </c>
      <c r="J14" s="20">
        <v>0.751</v>
      </c>
      <c r="K14" s="20">
        <v>0.69167</v>
      </c>
      <c r="L14" s="20">
        <v>0.77222</v>
      </c>
      <c r="M14" s="22"/>
      <c r="N14" s="20"/>
    </row>
    <row r="15" spans="2:14">
      <c r="B15" s="5" t="s">
        <v>179</v>
      </c>
      <c r="C15" s="5">
        <f t="shared" si="0"/>
        <v>1</v>
      </c>
      <c r="D15" s="3">
        <f t="shared" si="1"/>
        <v>0.754285714285714</v>
      </c>
      <c r="E15" s="3">
        <f t="shared" si="2"/>
        <v>0.754285714285714</v>
      </c>
      <c r="F15" s="20"/>
      <c r="G15" s="20">
        <v>0.754285714285714</v>
      </c>
      <c r="H15" s="22"/>
      <c r="I15" s="22"/>
      <c r="J15" s="22"/>
      <c r="K15" s="20"/>
      <c r="L15" s="20"/>
      <c r="M15" s="20"/>
      <c r="N15" s="20"/>
    </row>
    <row r="16" spans="2:14">
      <c r="B16" s="5" t="s">
        <v>227</v>
      </c>
      <c r="C16" s="5">
        <f t="shared" si="0"/>
        <v>4</v>
      </c>
      <c r="D16" s="3">
        <f t="shared" si="1"/>
        <v>0.751585</v>
      </c>
      <c r="E16" s="3">
        <f t="shared" si="2"/>
        <v>0.84286</v>
      </c>
      <c r="F16" s="20">
        <v>0.81048</v>
      </c>
      <c r="G16" s="20"/>
      <c r="H16" s="20">
        <v>0.84286</v>
      </c>
      <c r="I16" s="20">
        <v>0.513</v>
      </c>
      <c r="J16" s="20">
        <v>0.84</v>
      </c>
      <c r="K16" s="20"/>
      <c r="L16" s="20"/>
      <c r="M16" s="20"/>
      <c r="N16" s="20"/>
    </row>
    <row r="17" spans="2:14">
      <c r="B17" s="5" t="s">
        <v>184</v>
      </c>
      <c r="C17" s="5">
        <f t="shared" si="0"/>
        <v>4</v>
      </c>
      <c r="D17" s="3">
        <f t="shared" si="1"/>
        <v>0.74874</v>
      </c>
      <c r="E17" s="3">
        <f t="shared" si="2"/>
        <v>0.8181</v>
      </c>
      <c r="F17" s="20">
        <v>0.8181</v>
      </c>
      <c r="G17" s="20"/>
      <c r="H17" s="20">
        <v>0.80286</v>
      </c>
      <c r="I17" s="20">
        <v>0.748</v>
      </c>
      <c r="J17" s="20">
        <v>0.626</v>
      </c>
      <c r="K17" s="22"/>
      <c r="L17" s="20"/>
      <c r="M17" s="20"/>
      <c r="N17" s="20"/>
    </row>
    <row r="18" spans="2:14">
      <c r="B18" s="5" t="s">
        <v>181</v>
      </c>
      <c r="C18" s="5">
        <f t="shared" si="0"/>
        <v>4</v>
      </c>
      <c r="D18" s="3">
        <f t="shared" si="1"/>
        <v>0.7397725</v>
      </c>
      <c r="E18" s="3">
        <f t="shared" si="2"/>
        <v>0.85714</v>
      </c>
      <c r="F18" s="20">
        <v>0.78095</v>
      </c>
      <c r="G18" s="20"/>
      <c r="H18" s="20">
        <v>0.85714</v>
      </c>
      <c r="I18" s="20">
        <v>0.639</v>
      </c>
      <c r="J18" s="20">
        <v>0.682</v>
      </c>
      <c r="K18" s="20"/>
      <c r="L18" s="20"/>
      <c r="M18" s="20"/>
      <c r="N18" s="20"/>
    </row>
    <row r="19" spans="2:14">
      <c r="B19" s="5" t="s">
        <v>208</v>
      </c>
      <c r="C19" s="5">
        <f t="shared" si="0"/>
        <v>3</v>
      </c>
      <c r="D19" s="3">
        <f t="shared" si="1"/>
        <v>0.738223333333333</v>
      </c>
      <c r="E19" s="3">
        <f t="shared" si="2"/>
        <v>0.79048</v>
      </c>
      <c r="F19" s="20">
        <v>0.79048</v>
      </c>
      <c r="G19" s="20"/>
      <c r="H19" s="20">
        <v>0.73619</v>
      </c>
      <c r="I19" s="20">
        <v>0.688</v>
      </c>
      <c r="J19" s="22"/>
      <c r="K19" s="22"/>
      <c r="L19" s="22"/>
      <c r="M19" s="20"/>
      <c r="N19" s="20"/>
    </row>
    <row r="20" spans="2:14">
      <c r="B20" s="5" t="s">
        <v>183</v>
      </c>
      <c r="C20" s="5">
        <f t="shared" si="0"/>
        <v>4</v>
      </c>
      <c r="D20" s="3">
        <f t="shared" si="1"/>
        <v>0.72794</v>
      </c>
      <c r="E20" s="3">
        <f t="shared" si="2"/>
        <v>0.81905</v>
      </c>
      <c r="F20" s="20">
        <v>0.81905</v>
      </c>
      <c r="G20" s="20"/>
      <c r="H20" s="20">
        <v>0.76571</v>
      </c>
      <c r="I20" s="20">
        <v>0.811</v>
      </c>
      <c r="J20" s="20">
        <v>0.516</v>
      </c>
      <c r="K20" s="20"/>
      <c r="L20" s="20"/>
      <c r="M20" s="20"/>
      <c r="N20" s="20"/>
    </row>
    <row r="21" spans="2:14">
      <c r="B21" s="5" t="s">
        <v>206</v>
      </c>
      <c r="C21" s="5">
        <f t="shared" si="0"/>
        <v>1</v>
      </c>
      <c r="D21" s="3">
        <f t="shared" si="1"/>
        <v>0.695238095238095</v>
      </c>
      <c r="E21" s="3">
        <f t="shared" si="2"/>
        <v>0.695238095238095</v>
      </c>
      <c r="F21" s="20"/>
      <c r="G21" s="20">
        <v>0.695238095238095</v>
      </c>
      <c r="H21" s="20"/>
      <c r="I21" s="20"/>
      <c r="J21" s="20"/>
      <c r="K21" s="20"/>
      <c r="L21" s="20"/>
      <c r="M21" s="20"/>
      <c r="N21" s="20"/>
    </row>
    <row r="22" spans="2:14">
      <c r="B22" s="5" t="s">
        <v>186</v>
      </c>
      <c r="C22" s="5">
        <f t="shared" si="0"/>
        <v>1</v>
      </c>
      <c r="D22" s="3">
        <f t="shared" si="1"/>
        <v>0.682857142857143</v>
      </c>
      <c r="E22" s="3">
        <f t="shared" si="2"/>
        <v>0.682857142857143</v>
      </c>
      <c r="F22" s="20"/>
      <c r="G22" s="20">
        <v>0.682857142857143</v>
      </c>
      <c r="H22" s="20"/>
      <c r="I22" s="20"/>
      <c r="J22" s="20"/>
      <c r="K22" s="20"/>
      <c r="L22" s="20"/>
      <c r="M22" s="20"/>
      <c r="N22" s="20"/>
    </row>
    <row r="23" spans="2:14">
      <c r="B23" s="5" t="s">
        <v>200</v>
      </c>
      <c r="C23" s="5">
        <f t="shared" si="0"/>
        <v>4</v>
      </c>
      <c r="D23" s="3">
        <f t="shared" si="1"/>
        <v>0.6336425</v>
      </c>
      <c r="E23" s="3">
        <f t="shared" si="2"/>
        <v>0.73238</v>
      </c>
      <c r="F23" s="20">
        <v>0.65619</v>
      </c>
      <c r="G23" s="20"/>
      <c r="H23" s="20">
        <v>0.73238</v>
      </c>
      <c r="I23" s="20">
        <v>0.692</v>
      </c>
      <c r="J23" s="20">
        <v>0.454</v>
      </c>
      <c r="K23" s="22"/>
      <c r="L23" s="22"/>
      <c r="M23" s="20"/>
      <c r="N23" s="20"/>
    </row>
  </sheetData>
  <sortState ref="B3:O24">
    <sortCondition ref="D3:D24" descending="1"/>
  </sortState>
  <conditionalFormatting sqref="F3:G3 K5 G4:G7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26"/>
  <sheetViews>
    <sheetView workbookViewId="0">
      <selection activeCell="E35" sqref="E35"/>
    </sheetView>
  </sheetViews>
  <sheetFormatPr defaultColWidth="9" defaultRowHeight="13.5"/>
  <cols>
    <col min="2" max="2" width="11.625" customWidth="1"/>
    <col min="3" max="3" width="5.5" customWidth="1"/>
    <col min="4" max="5" width="8.25" customWidth="1"/>
    <col min="6" max="14" width="7.375" customWidth="1"/>
  </cols>
  <sheetData>
    <row r="2" spans="2:14">
      <c r="B2" s="5" t="s">
        <v>221</v>
      </c>
      <c r="C2" s="5" t="s">
        <v>3</v>
      </c>
      <c r="D2" s="5" t="s">
        <v>4</v>
      </c>
      <c r="E2" s="5" t="s">
        <v>5</v>
      </c>
      <c r="F2" s="5" t="s">
        <v>64</v>
      </c>
      <c r="G2" s="5" t="s">
        <v>65</v>
      </c>
      <c r="H2" s="5" t="s">
        <v>66</v>
      </c>
      <c r="I2" s="5" t="s">
        <v>67</v>
      </c>
      <c r="J2" s="5" t="s">
        <v>68</v>
      </c>
      <c r="K2" s="5" t="s">
        <v>69</v>
      </c>
      <c r="L2" s="5" t="s">
        <v>70</v>
      </c>
      <c r="M2" s="5" t="s">
        <v>71</v>
      </c>
      <c r="N2" s="5" t="s">
        <v>72</v>
      </c>
    </row>
    <row r="3" spans="2:14">
      <c r="B3" s="5" t="s">
        <v>125</v>
      </c>
      <c r="C3" s="5">
        <f t="shared" ref="C3:C26" si="0">COUNT(F3:N3)</f>
        <v>1</v>
      </c>
      <c r="D3" s="3">
        <f t="shared" ref="D3:D26" si="1">AVERAGE(F3:N3)</f>
        <v>0.955</v>
      </c>
      <c r="E3" s="3">
        <f t="shared" ref="E3:E26" si="2">MAX(F3:N3)</f>
        <v>0.955</v>
      </c>
      <c r="F3" s="20">
        <v>0.955</v>
      </c>
      <c r="G3" s="20"/>
      <c r="H3" s="20"/>
      <c r="I3" s="20"/>
      <c r="J3" s="20"/>
      <c r="K3" s="20"/>
      <c r="L3" s="20"/>
      <c r="M3" s="20"/>
      <c r="N3" s="20"/>
    </row>
    <row r="4" spans="2:14">
      <c r="B4" s="5" t="s">
        <v>167</v>
      </c>
      <c r="C4" s="5">
        <f t="shared" si="0"/>
        <v>1</v>
      </c>
      <c r="D4" s="3">
        <f t="shared" si="1"/>
        <v>0.904</v>
      </c>
      <c r="E4" s="3">
        <f t="shared" si="2"/>
        <v>0.904</v>
      </c>
      <c r="F4" s="20">
        <v>0.904</v>
      </c>
      <c r="G4" s="20"/>
      <c r="H4" s="22"/>
      <c r="I4" s="22"/>
      <c r="J4" s="22"/>
      <c r="K4" s="22"/>
      <c r="L4" s="22"/>
      <c r="M4" s="22"/>
      <c r="N4" s="20"/>
    </row>
    <row r="5" spans="2:14">
      <c r="B5" s="5" t="s">
        <v>138</v>
      </c>
      <c r="C5" s="5">
        <f t="shared" si="0"/>
        <v>8</v>
      </c>
      <c r="D5" s="3">
        <f t="shared" si="1"/>
        <v>0.879535462962963</v>
      </c>
      <c r="E5" s="3">
        <f t="shared" si="2"/>
        <v>0.92762</v>
      </c>
      <c r="F5" s="20">
        <v>0.885</v>
      </c>
      <c r="G5" s="20"/>
      <c r="H5" s="20">
        <v>0.92095</v>
      </c>
      <c r="I5" s="20">
        <v>0.70762</v>
      </c>
      <c r="J5" s="24">
        <v>0.85143</v>
      </c>
      <c r="K5" s="24">
        <v>0.92762</v>
      </c>
      <c r="L5" s="20">
        <v>0.903703703703704</v>
      </c>
      <c r="M5" s="20">
        <v>0.927</v>
      </c>
      <c r="N5" s="20">
        <v>0.91296</v>
      </c>
    </row>
    <row r="6" spans="2:14">
      <c r="B6" s="5" t="s">
        <v>225</v>
      </c>
      <c r="C6" s="5">
        <f t="shared" si="0"/>
        <v>5</v>
      </c>
      <c r="D6" s="3">
        <f t="shared" si="1"/>
        <v>0.876938444444444</v>
      </c>
      <c r="E6" s="3">
        <f t="shared" si="2"/>
        <v>0.92095</v>
      </c>
      <c r="F6" s="20">
        <v>0.857</v>
      </c>
      <c r="G6" s="20"/>
      <c r="H6" s="20">
        <v>0.86095</v>
      </c>
      <c r="I6" s="20">
        <v>0.84857</v>
      </c>
      <c r="J6" s="20"/>
      <c r="K6" s="24">
        <v>0.92095</v>
      </c>
      <c r="L6" s="20">
        <v>0.897222222222222</v>
      </c>
      <c r="M6" s="20"/>
      <c r="N6" s="20"/>
    </row>
    <row r="7" spans="2:14">
      <c r="B7" s="5">
        <v>1168438795</v>
      </c>
      <c r="C7" s="5">
        <f t="shared" si="0"/>
        <v>9</v>
      </c>
      <c r="D7" s="3">
        <f t="shared" si="1"/>
        <v>0.87636442680776</v>
      </c>
      <c r="E7" s="3">
        <f t="shared" si="2"/>
        <v>0.91905</v>
      </c>
      <c r="F7" s="20">
        <v>0.867</v>
      </c>
      <c r="G7" s="20">
        <v>0.885714285714286</v>
      </c>
      <c r="H7" s="20">
        <v>0.91905</v>
      </c>
      <c r="I7" s="20">
        <v>0.74381</v>
      </c>
      <c r="J7" s="24">
        <v>0.82286</v>
      </c>
      <c r="K7" s="24">
        <v>0.91048</v>
      </c>
      <c r="L7" s="20">
        <v>0.905555555555556</v>
      </c>
      <c r="M7" s="20">
        <v>0.918</v>
      </c>
      <c r="N7" s="20">
        <v>0.91481</v>
      </c>
    </row>
    <row r="8" spans="2:14">
      <c r="B8" s="5" t="s">
        <v>131</v>
      </c>
      <c r="C8" s="5">
        <f t="shared" si="0"/>
        <v>5</v>
      </c>
      <c r="D8" s="3">
        <f t="shared" si="1"/>
        <v>0.873236</v>
      </c>
      <c r="E8" s="3">
        <f t="shared" si="2"/>
        <v>0.88857</v>
      </c>
      <c r="F8" s="20">
        <v>0.87</v>
      </c>
      <c r="G8" s="20"/>
      <c r="H8" s="20">
        <v>0.87333</v>
      </c>
      <c r="I8" s="20">
        <v>0.86857</v>
      </c>
      <c r="J8" s="24">
        <v>0.86571</v>
      </c>
      <c r="K8" s="24">
        <v>0.88857</v>
      </c>
      <c r="L8" s="20"/>
      <c r="M8" s="20"/>
      <c r="N8" s="20"/>
    </row>
    <row r="9" spans="2:14">
      <c r="B9" s="5" t="s">
        <v>136</v>
      </c>
      <c r="C9" s="5">
        <f t="shared" si="0"/>
        <v>5</v>
      </c>
      <c r="D9" s="3">
        <f t="shared" si="1"/>
        <v>0.86978</v>
      </c>
      <c r="E9" s="3">
        <f t="shared" si="2"/>
        <v>0.90476</v>
      </c>
      <c r="F9" s="20">
        <v>0.887</v>
      </c>
      <c r="G9" s="20"/>
      <c r="H9" s="20">
        <v>0.82952</v>
      </c>
      <c r="I9" s="20">
        <v>0.86</v>
      </c>
      <c r="J9" s="24">
        <v>0.86762</v>
      </c>
      <c r="K9" s="24">
        <v>0.90476</v>
      </c>
      <c r="L9" s="20"/>
      <c r="M9" s="20"/>
      <c r="N9" s="20"/>
    </row>
    <row r="10" spans="2:14">
      <c r="B10" s="5">
        <v>123568024</v>
      </c>
      <c r="C10" s="5">
        <f t="shared" si="0"/>
        <v>7</v>
      </c>
      <c r="D10" s="3">
        <f t="shared" si="1"/>
        <v>0.849169312169312</v>
      </c>
      <c r="E10" s="3">
        <f t="shared" si="2"/>
        <v>0.910185185185185</v>
      </c>
      <c r="F10" s="20">
        <v>0.887</v>
      </c>
      <c r="G10" s="20"/>
      <c r="H10" s="20">
        <v>0.87619</v>
      </c>
      <c r="I10" s="20">
        <v>0.66286</v>
      </c>
      <c r="J10" s="24">
        <v>0.82952</v>
      </c>
      <c r="K10" s="24">
        <v>0.87143</v>
      </c>
      <c r="L10" s="20">
        <v>0.910185185185185</v>
      </c>
      <c r="M10" s="20">
        <v>0.907</v>
      </c>
      <c r="N10" s="20"/>
    </row>
    <row r="11" spans="2:14">
      <c r="B11" s="5" t="s">
        <v>158</v>
      </c>
      <c r="C11" s="5">
        <f t="shared" si="0"/>
        <v>1</v>
      </c>
      <c r="D11" s="3">
        <f t="shared" si="1"/>
        <v>0.848</v>
      </c>
      <c r="E11" s="3">
        <f t="shared" si="2"/>
        <v>0.848</v>
      </c>
      <c r="F11" s="20">
        <v>0.848</v>
      </c>
      <c r="G11" s="20"/>
      <c r="H11" s="20"/>
      <c r="I11" s="20"/>
      <c r="J11" s="22"/>
      <c r="K11" s="20"/>
      <c r="L11" s="20"/>
      <c r="M11" s="20"/>
      <c r="N11" s="20"/>
    </row>
    <row r="12" spans="2:14">
      <c r="B12" s="5" t="s">
        <v>161</v>
      </c>
      <c r="C12" s="5">
        <f t="shared" si="0"/>
        <v>1</v>
      </c>
      <c r="D12" s="3">
        <f t="shared" si="1"/>
        <v>0.833</v>
      </c>
      <c r="E12" s="3">
        <f t="shared" si="2"/>
        <v>0.833</v>
      </c>
      <c r="F12" s="20">
        <v>0.833</v>
      </c>
      <c r="G12" s="20"/>
      <c r="H12" s="22"/>
      <c r="I12" s="22"/>
      <c r="J12" s="22"/>
      <c r="K12" s="22"/>
      <c r="L12" s="20"/>
      <c r="M12" s="20"/>
      <c r="N12" s="20"/>
    </row>
    <row r="13" spans="2:14">
      <c r="B13" s="5" t="s">
        <v>128</v>
      </c>
      <c r="C13" s="5">
        <f t="shared" si="0"/>
        <v>1</v>
      </c>
      <c r="D13" s="3">
        <f t="shared" si="1"/>
        <v>0.832</v>
      </c>
      <c r="E13" s="3">
        <f t="shared" si="2"/>
        <v>0.832</v>
      </c>
      <c r="F13" s="20">
        <v>0.832</v>
      </c>
      <c r="G13" s="20"/>
      <c r="H13" s="22"/>
      <c r="I13" s="22"/>
      <c r="J13" s="22"/>
      <c r="K13" s="22"/>
      <c r="L13" s="22"/>
      <c r="M13" s="20"/>
      <c r="N13" s="20"/>
    </row>
    <row r="14" spans="2:14">
      <c r="B14" s="5" t="s">
        <v>149</v>
      </c>
      <c r="C14" s="5">
        <f t="shared" si="0"/>
        <v>4</v>
      </c>
      <c r="D14" s="3">
        <f t="shared" si="1"/>
        <v>0.826189642857143</v>
      </c>
      <c r="E14" s="3">
        <f t="shared" si="2"/>
        <v>0.86857</v>
      </c>
      <c r="F14" s="20"/>
      <c r="G14" s="20">
        <v>0.771428571428571</v>
      </c>
      <c r="H14" s="20">
        <v>0.8219</v>
      </c>
      <c r="I14" s="20"/>
      <c r="J14" s="24">
        <v>0.86857</v>
      </c>
      <c r="K14" s="24">
        <v>0.84286</v>
      </c>
      <c r="L14" s="20"/>
      <c r="M14" s="20"/>
      <c r="N14" s="20"/>
    </row>
    <row r="15" spans="2:14">
      <c r="B15" s="5" t="s">
        <v>184</v>
      </c>
      <c r="C15" s="5">
        <f t="shared" si="0"/>
        <v>7</v>
      </c>
      <c r="D15" s="3">
        <f t="shared" si="1"/>
        <v>0.821230952380952</v>
      </c>
      <c r="E15" s="3">
        <f t="shared" si="2"/>
        <v>0.916</v>
      </c>
      <c r="F15" s="20">
        <v>0.805</v>
      </c>
      <c r="G15" s="20"/>
      <c r="H15" s="20">
        <v>0.78286</v>
      </c>
      <c r="I15" s="20">
        <v>0.7619</v>
      </c>
      <c r="J15" s="24">
        <v>0.72857</v>
      </c>
      <c r="K15" s="24">
        <v>0.88762</v>
      </c>
      <c r="L15" s="20">
        <v>0.866666666666667</v>
      </c>
      <c r="M15" s="20">
        <v>0.916</v>
      </c>
      <c r="N15" s="20"/>
    </row>
    <row r="16" spans="2:14">
      <c r="B16" s="5" t="s">
        <v>226</v>
      </c>
      <c r="C16" s="5">
        <f t="shared" si="0"/>
        <v>6</v>
      </c>
      <c r="D16" s="3">
        <f t="shared" si="1"/>
        <v>0.820755740740741</v>
      </c>
      <c r="E16" s="3">
        <f t="shared" si="2"/>
        <v>0.892</v>
      </c>
      <c r="F16" s="20">
        <v>0.892</v>
      </c>
      <c r="G16" s="20"/>
      <c r="H16" s="20">
        <v>0.88667</v>
      </c>
      <c r="I16" s="20">
        <v>0.68571</v>
      </c>
      <c r="J16" s="24">
        <v>0.81238</v>
      </c>
      <c r="K16" s="24">
        <v>0.85333</v>
      </c>
      <c r="L16" s="20">
        <v>0.794444444444444</v>
      </c>
      <c r="M16" s="20"/>
      <c r="N16" s="20"/>
    </row>
    <row r="17" spans="2:14">
      <c r="B17" s="5" t="s">
        <v>174</v>
      </c>
      <c r="C17" s="5">
        <f t="shared" si="0"/>
        <v>1</v>
      </c>
      <c r="D17" s="3">
        <f t="shared" si="1"/>
        <v>0.794</v>
      </c>
      <c r="E17" s="3">
        <f t="shared" si="2"/>
        <v>0.794</v>
      </c>
      <c r="F17" s="20">
        <v>0.794</v>
      </c>
      <c r="G17" s="20"/>
      <c r="H17" s="22"/>
      <c r="I17" s="22"/>
      <c r="J17" s="22"/>
      <c r="K17" s="22"/>
      <c r="L17" s="22"/>
      <c r="M17" s="20"/>
      <c r="N17" s="20"/>
    </row>
    <row r="18" spans="2:14">
      <c r="B18" s="5" t="s">
        <v>175</v>
      </c>
      <c r="C18" s="5">
        <f t="shared" si="0"/>
        <v>6</v>
      </c>
      <c r="D18" s="3">
        <f t="shared" si="1"/>
        <v>0.78156373015873</v>
      </c>
      <c r="E18" s="3">
        <f t="shared" si="2"/>
        <v>0.820952380952381</v>
      </c>
      <c r="F18" s="20">
        <v>0.817</v>
      </c>
      <c r="G18" s="20">
        <v>0.820952380952381</v>
      </c>
      <c r="H18" s="20">
        <v>0.72952</v>
      </c>
      <c r="I18" s="20">
        <v>0.78</v>
      </c>
      <c r="J18" s="24">
        <v>0.75905</v>
      </c>
      <c r="K18" s="24">
        <v>0.78286</v>
      </c>
      <c r="L18" s="20"/>
      <c r="M18" s="20"/>
      <c r="N18" s="20"/>
    </row>
    <row r="19" spans="2:14">
      <c r="B19" s="5" t="s">
        <v>205</v>
      </c>
      <c r="C19" s="5">
        <f t="shared" si="0"/>
        <v>1</v>
      </c>
      <c r="D19" s="3">
        <f t="shared" si="1"/>
        <v>0.781</v>
      </c>
      <c r="E19" s="3">
        <f t="shared" si="2"/>
        <v>0.781</v>
      </c>
      <c r="F19" s="20">
        <v>0.781</v>
      </c>
      <c r="G19" s="20"/>
      <c r="H19" s="22"/>
      <c r="I19" s="22"/>
      <c r="J19" s="22"/>
      <c r="K19" s="22"/>
      <c r="L19" s="20"/>
      <c r="M19" s="20"/>
      <c r="N19" s="20"/>
    </row>
    <row r="20" spans="2:14">
      <c r="B20" s="5" t="s">
        <v>171</v>
      </c>
      <c r="C20" s="5">
        <f t="shared" si="0"/>
        <v>7</v>
      </c>
      <c r="D20" s="3">
        <f t="shared" si="1"/>
        <v>0.779202713529856</v>
      </c>
      <c r="E20" s="3">
        <f t="shared" si="2"/>
        <v>0.82857</v>
      </c>
      <c r="F20" s="20">
        <v>0.754</v>
      </c>
      <c r="G20" s="20">
        <v>0.796190476190476</v>
      </c>
      <c r="H20" s="20">
        <v>0.79143</v>
      </c>
      <c r="I20" s="20">
        <v>0.82857</v>
      </c>
      <c r="J20" s="24">
        <v>0.76</v>
      </c>
      <c r="K20" s="24">
        <v>0.70571</v>
      </c>
      <c r="L20" s="22">
        <v>0.818518518518519</v>
      </c>
      <c r="M20" s="22"/>
      <c r="N20" s="20"/>
    </row>
    <row r="21" spans="2:14">
      <c r="B21" s="5" t="s">
        <v>200</v>
      </c>
      <c r="C21" s="5">
        <f t="shared" si="0"/>
        <v>4</v>
      </c>
      <c r="D21" s="3">
        <f t="shared" si="1"/>
        <v>0.7781575</v>
      </c>
      <c r="E21" s="3">
        <f t="shared" si="2"/>
        <v>0.80667</v>
      </c>
      <c r="F21" s="20">
        <v>0.785</v>
      </c>
      <c r="G21" s="20"/>
      <c r="H21" s="20">
        <v>0.75429</v>
      </c>
      <c r="I21" s="22"/>
      <c r="J21" s="24">
        <v>0.76667</v>
      </c>
      <c r="K21" s="24">
        <v>0.80667</v>
      </c>
      <c r="L21" s="20"/>
      <c r="M21" s="20"/>
      <c r="N21" s="20"/>
    </row>
    <row r="22" spans="2:14">
      <c r="B22" s="5" t="s">
        <v>198</v>
      </c>
      <c r="C22" s="5">
        <f t="shared" si="0"/>
        <v>1</v>
      </c>
      <c r="D22" s="3">
        <f t="shared" si="1"/>
        <v>0.767</v>
      </c>
      <c r="E22" s="3">
        <f t="shared" si="2"/>
        <v>0.767</v>
      </c>
      <c r="F22" s="20">
        <v>0.767</v>
      </c>
      <c r="G22" s="20"/>
      <c r="H22" s="22"/>
      <c r="I22" s="22"/>
      <c r="J22" s="22"/>
      <c r="K22" s="22"/>
      <c r="L22" s="22"/>
      <c r="M22" s="22"/>
      <c r="N22" s="20"/>
    </row>
    <row r="23" spans="2:14">
      <c r="B23" s="5" t="s">
        <v>194</v>
      </c>
      <c r="C23" s="5">
        <f t="shared" si="0"/>
        <v>5</v>
      </c>
      <c r="D23" s="3">
        <f t="shared" si="1"/>
        <v>0.653906</v>
      </c>
      <c r="E23" s="3">
        <f t="shared" si="2"/>
        <v>0.8</v>
      </c>
      <c r="F23" s="20">
        <v>0.8</v>
      </c>
      <c r="G23" s="20"/>
      <c r="H23" s="20">
        <v>0.72667</v>
      </c>
      <c r="I23" s="20">
        <v>0.74952</v>
      </c>
      <c r="J23" s="24">
        <v>0.45048</v>
      </c>
      <c r="K23" s="24">
        <v>0.54286</v>
      </c>
      <c r="L23" s="22"/>
      <c r="M23" s="22"/>
      <c r="N23" s="20"/>
    </row>
    <row r="24" spans="2:14">
      <c r="B24" s="5" t="s">
        <v>206</v>
      </c>
      <c r="C24" s="5">
        <f t="shared" si="0"/>
        <v>2</v>
      </c>
      <c r="D24" s="3">
        <f t="shared" si="1"/>
        <v>0.632405</v>
      </c>
      <c r="E24" s="3">
        <f t="shared" si="2"/>
        <v>0.761</v>
      </c>
      <c r="F24" s="20">
        <v>0.761</v>
      </c>
      <c r="G24" s="20"/>
      <c r="H24" s="22"/>
      <c r="I24" s="20">
        <v>0.50381</v>
      </c>
      <c r="J24" s="22"/>
      <c r="K24" s="20"/>
      <c r="L24" s="20"/>
      <c r="M24" s="20"/>
      <c r="N24" s="20"/>
    </row>
    <row r="25" spans="2:14">
      <c r="B25" s="5" t="s">
        <v>186</v>
      </c>
      <c r="C25" s="5">
        <f t="shared" si="0"/>
        <v>6</v>
      </c>
      <c r="D25" s="3">
        <f t="shared" si="1"/>
        <v>0.598102142857143</v>
      </c>
      <c r="E25" s="3">
        <f t="shared" si="2"/>
        <v>0.73905</v>
      </c>
      <c r="F25" s="20">
        <v>0.561</v>
      </c>
      <c r="G25" s="20">
        <v>0.577142857142857</v>
      </c>
      <c r="H25" s="20">
        <v>0.73905</v>
      </c>
      <c r="I25" s="20">
        <v>0.70952</v>
      </c>
      <c r="J25" s="24">
        <v>0.38</v>
      </c>
      <c r="K25" s="24">
        <v>0.6219</v>
      </c>
      <c r="L25" s="20"/>
      <c r="M25" s="20"/>
      <c r="N25" s="20"/>
    </row>
    <row r="26" spans="2:14">
      <c r="B26" s="5" t="s">
        <v>216</v>
      </c>
      <c r="C26" s="5">
        <f t="shared" si="0"/>
        <v>1</v>
      </c>
      <c r="D26" s="3">
        <f t="shared" si="1"/>
        <v>0.48952380952381</v>
      </c>
      <c r="E26" s="3">
        <f t="shared" si="2"/>
        <v>0.48952380952381</v>
      </c>
      <c r="F26" s="20"/>
      <c r="G26" s="20">
        <v>0.48952380952381</v>
      </c>
      <c r="H26" s="20"/>
      <c r="I26" s="20"/>
      <c r="J26" s="20"/>
      <c r="K26" s="20"/>
      <c r="L26" s="20"/>
      <c r="M26" s="20"/>
      <c r="N26" s="20"/>
    </row>
  </sheetData>
  <sortState ref="B3:O26">
    <sortCondition ref="D3:D26" descending="1"/>
  </sortState>
  <conditionalFormatting sqref="F3:G3 L3 L5:L6 G4:G5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20"/>
  <sheetViews>
    <sheetView workbookViewId="0">
      <selection activeCell="E30" sqref="E30"/>
    </sheetView>
  </sheetViews>
  <sheetFormatPr defaultColWidth="9" defaultRowHeight="13.5"/>
  <cols>
    <col min="2" max="2" width="11.625" customWidth="1"/>
    <col min="3" max="3" width="5.5" customWidth="1"/>
    <col min="4" max="5" width="8.25" customWidth="1"/>
    <col min="6" max="10" width="7.375" customWidth="1"/>
    <col min="11" max="12" width="6.75" customWidth="1"/>
  </cols>
  <sheetData>
    <row r="2" spans="2:12">
      <c r="B2" s="5" t="s">
        <v>221</v>
      </c>
      <c r="C2" s="5" t="s">
        <v>3</v>
      </c>
      <c r="D2" s="5" t="s">
        <v>4</v>
      </c>
      <c r="E2" s="5" t="s">
        <v>5</v>
      </c>
      <c r="F2" s="5" t="s">
        <v>73</v>
      </c>
      <c r="G2" s="5" t="s">
        <v>74</v>
      </c>
      <c r="H2" s="5" t="s">
        <v>75</v>
      </c>
      <c r="I2" s="5" t="s">
        <v>76</v>
      </c>
      <c r="J2" s="5" t="s">
        <v>77</v>
      </c>
      <c r="K2" s="5" t="s">
        <v>78</v>
      </c>
      <c r="L2" s="5" t="s">
        <v>79</v>
      </c>
    </row>
    <row r="3" spans="2:12">
      <c r="B3" s="5" t="s">
        <v>228</v>
      </c>
      <c r="C3" s="5">
        <f t="shared" ref="C3:C20" si="0">COUNT(F3:L3)</f>
        <v>6</v>
      </c>
      <c r="D3" s="3">
        <f t="shared" ref="D3:D20" si="1">AVERAGE(F3:L3)</f>
        <v>0.904552857142857</v>
      </c>
      <c r="E3" s="3">
        <f t="shared" ref="E3:E20" si="2">MAX(F3:L3)</f>
        <v>0.95093</v>
      </c>
      <c r="F3" s="20"/>
      <c r="G3" s="20">
        <v>0.92762</v>
      </c>
      <c r="H3" s="20">
        <v>0.840952380952381</v>
      </c>
      <c r="I3" s="20">
        <v>0.903809523809524</v>
      </c>
      <c r="J3" s="20">
        <v>0.918095238095238</v>
      </c>
      <c r="K3" s="23">
        <v>0.95093</v>
      </c>
      <c r="L3" s="23">
        <v>0.88591</v>
      </c>
    </row>
    <row r="4" spans="2:12">
      <c r="B4" s="5" t="s">
        <v>229</v>
      </c>
      <c r="C4" s="5">
        <f t="shared" si="0"/>
        <v>6</v>
      </c>
      <c r="D4" s="3">
        <f t="shared" si="1"/>
        <v>0.894369920634921</v>
      </c>
      <c r="E4" s="3">
        <f t="shared" si="2"/>
        <v>0.92778</v>
      </c>
      <c r="F4" s="20">
        <v>0.8619</v>
      </c>
      <c r="G4" s="20"/>
      <c r="H4" s="22">
        <v>0.885714285714286</v>
      </c>
      <c r="I4" s="22">
        <v>0.88952380952381</v>
      </c>
      <c r="J4" s="22">
        <v>0.888571428571429</v>
      </c>
      <c r="K4" s="23">
        <v>0.92778</v>
      </c>
      <c r="L4" s="23">
        <v>0.91273</v>
      </c>
    </row>
    <row r="5" spans="2:12">
      <c r="B5" s="5" t="s">
        <v>230</v>
      </c>
      <c r="C5" s="5">
        <f t="shared" si="0"/>
        <v>4</v>
      </c>
      <c r="D5" s="3">
        <f t="shared" si="1"/>
        <v>0.890040119047619</v>
      </c>
      <c r="E5" s="3">
        <f t="shared" si="2"/>
        <v>0.918095238095238</v>
      </c>
      <c r="F5" s="20">
        <v>0.90286</v>
      </c>
      <c r="G5" s="20"/>
      <c r="H5" s="22">
        <v>0.878095238095238</v>
      </c>
      <c r="I5" s="22">
        <v>0.918095238095238</v>
      </c>
      <c r="J5" s="22"/>
      <c r="K5" s="23">
        <v>0.86111</v>
      </c>
      <c r="L5" s="20"/>
    </row>
    <row r="6" spans="2:12">
      <c r="B6" s="5" t="s">
        <v>231</v>
      </c>
      <c r="C6" s="5">
        <f t="shared" si="0"/>
        <v>1</v>
      </c>
      <c r="D6" s="3">
        <f t="shared" si="1"/>
        <v>0.87524</v>
      </c>
      <c r="E6" s="3">
        <f t="shared" si="2"/>
        <v>0.87524</v>
      </c>
      <c r="F6" s="20"/>
      <c r="G6" s="20">
        <v>0.87524</v>
      </c>
      <c r="H6" s="20"/>
      <c r="I6" s="20"/>
      <c r="J6" s="20"/>
      <c r="K6" s="20"/>
      <c r="L6" s="20"/>
    </row>
    <row r="7" spans="2:12">
      <c r="B7" s="5" t="s">
        <v>128</v>
      </c>
      <c r="C7" s="5">
        <f t="shared" si="0"/>
        <v>5</v>
      </c>
      <c r="D7" s="3">
        <f t="shared" si="1"/>
        <v>0.863866761904762</v>
      </c>
      <c r="E7" s="3">
        <f t="shared" si="2"/>
        <v>0.88981</v>
      </c>
      <c r="F7" s="20">
        <v>0.86</v>
      </c>
      <c r="G7" s="20"/>
      <c r="H7" s="22">
        <v>0.863809523809524</v>
      </c>
      <c r="I7" s="22">
        <v>0.818095238095238</v>
      </c>
      <c r="J7" s="22">
        <v>0.887619047619048</v>
      </c>
      <c r="K7" s="23">
        <v>0.88981</v>
      </c>
      <c r="L7" s="20"/>
    </row>
    <row r="8" spans="2:12">
      <c r="B8" s="5" t="s">
        <v>186</v>
      </c>
      <c r="C8" s="5">
        <f t="shared" si="0"/>
        <v>6</v>
      </c>
      <c r="D8" s="3">
        <f t="shared" si="1"/>
        <v>0.829903492063492</v>
      </c>
      <c r="E8" s="3">
        <f t="shared" si="2"/>
        <v>0.86886</v>
      </c>
      <c r="F8" s="20">
        <v>0.77429</v>
      </c>
      <c r="G8" s="20"/>
      <c r="H8" s="22">
        <v>0.817142857142857</v>
      </c>
      <c r="I8" s="22">
        <v>0.828571428571429</v>
      </c>
      <c r="J8" s="22">
        <v>0.826666666666667</v>
      </c>
      <c r="K8" s="23">
        <v>0.86389</v>
      </c>
      <c r="L8" s="23">
        <v>0.86886</v>
      </c>
    </row>
    <row r="9" spans="2:12">
      <c r="B9" s="5" t="s">
        <v>232</v>
      </c>
      <c r="C9" s="5">
        <f t="shared" si="0"/>
        <v>6</v>
      </c>
      <c r="D9" s="3">
        <f t="shared" si="1"/>
        <v>0.819069047619048</v>
      </c>
      <c r="E9" s="3">
        <f t="shared" si="2"/>
        <v>0.91944</v>
      </c>
      <c r="F9" s="20">
        <v>0.80381</v>
      </c>
      <c r="G9" s="20"/>
      <c r="H9" s="22">
        <v>0.820952380952381</v>
      </c>
      <c r="I9" s="22">
        <v>0.884761904761905</v>
      </c>
      <c r="J9" s="22">
        <v>0.6</v>
      </c>
      <c r="K9" s="23">
        <v>0.91944</v>
      </c>
      <c r="L9" s="23">
        <v>0.88545</v>
      </c>
    </row>
    <row r="10" spans="2:12">
      <c r="B10" s="5" t="s">
        <v>194</v>
      </c>
      <c r="C10" s="5">
        <f t="shared" si="0"/>
        <v>5</v>
      </c>
      <c r="D10" s="3">
        <f t="shared" si="1"/>
        <v>0.813423619047619</v>
      </c>
      <c r="E10" s="3">
        <f t="shared" si="2"/>
        <v>0.85093</v>
      </c>
      <c r="F10" s="20">
        <v>0.84095</v>
      </c>
      <c r="G10" s="20"/>
      <c r="H10" s="22">
        <v>0.796190476190476</v>
      </c>
      <c r="I10" s="22">
        <v>0.831428571428571</v>
      </c>
      <c r="J10" s="22">
        <v>0.747619047619048</v>
      </c>
      <c r="K10" s="23">
        <v>0.85093</v>
      </c>
      <c r="L10" s="20"/>
    </row>
    <row r="11" spans="2:12">
      <c r="B11" s="5" t="s">
        <v>161</v>
      </c>
      <c r="C11" s="5">
        <f t="shared" si="0"/>
        <v>5</v>
      </c>
      <c r="D11" s="3">
        <f t="shared" si="1"/>
        <v>0.785742095238095</v>
      </c>
      <c r="E11" s="3">
        <f t="shared" si="2"/>
        <v>0.875238095238095</v>
      </c>
      <c r="F11" s="20"/>
      <c r="G11" s="20">
        <v>0.77048</v>
      </c>
      <c r="H11" s="22">
        <v>0.825714285714286</v>
      </c>
      <c r="I11" s="22">
        <v>0.875238095238095</v>
      </c>
      <c r="J11" s="22">
        <v>0.695238095238095</v>
      </c>
      <c r="K11" s="23">
        <v>0.76204</v>
      </c>
      <c r="L11" s="20"/>
    </row>
    <row r="12" spans="2:12">
      <c r="B12" s="5" t="s">
        <v>184</v>
      </c>
      <c r="C12" s="5">
        <f t="shared" si="0"/>
        <v>1</v>
      </c>
      <c r="D12" s="3">
        <f t="shared" si="1"/>
        <v>0.7619</v>
      </c>
      <c r="E12" s="3">
        <f t="shared" si="2"/>
        <v>0.7619</v>
      </c>
      <c r="F12" s="20">
        <v>0.7619</v>
      </c>
      <c r="G12" s="20"/>
      <c r="H12" s="22"/>
      <c r="I12" s="22"/>
      <c r="J12" s="22"/>
      <c r="K12" s="22"/>
      <c r="L12" s="20"/>
    </row>
    <row r="13" spans="2:12">
      <c r="B13" s="5" t="s">
        <v>172</v>
      </c>
      <c r="C13" s="5">
        <f t="shared" si="0"/>
        <v>4</v>
      </c>
      <c r="D13" s="3">
        <f t="shared" si="1"/>
        <v>0.755141071428571</v>
      </c>
      <c r="E13" s="3">
        <f t="shared" si="2"/>
        <v>0.797142857142857</v>
      </c>
      <c r="F13" s="20"/>
      <c r="G13" s="20">
        <v>0.77429</v>
      </c>
      <c r="H13" s="22">
        <v>0.797142857142857</v>
      </c>
      <c r="I13" s="22">
        <v>0.668571428571429</v>
      </c>
      <c r="J13" s="22"/>
      <c r="K13" s="23">
        <v>0.78056</v>
      </c>
      <c r="L13" s="20"/>
    </row>
    <row r="14" spans="2:12">
      <c r="B14" s="5" t="s">
        <v>233</v>
      </c>
      <c r="C14" s="5">
        <f t="shared" si="0"/>
        <v>2</v>
      </c>
      <c r="D14" s="3">
        <f t="shared" si="1"/>
        <v>0.745235952380952</v>
      </c>
      <c r="E14" s="3">
        <f t="shared" si="2"/>
        <v>0.74571</v>
      </c>
      <c r="F14" s="20">
        <v>0.74571</v>
      </c>
      <c r="G14" s="20"/>
      <c r="H14" s="20">
        <v>0.744761904761905</v>
      </c>
      <c r="I14" s="20"/>
      <c r="J14" s="20"/>
      <c r="K14" s="20"/>
      <c r="L14" s="20"/>
    </row>
    <row r="15" spans="2:12">
      <c r="B15" s="5" t="s">
        <v>234</v>
      </c>
      <c r="C15" s="5">
        <f t="shared" si="0"/>
        <v>4</v>
      </c>
      <c r="D15" s="3">
        <f t="shared" si="1"/>
        <v>0.714522857142857</v>
      </c>
      <c r="E15" s="3">
        <f t="shared" si="2"/>
        <v>0.803809523809524</v>
      </c>
      <c r="F15" s="20">
        <v>0.58952</v>
      </c>
      <c r="G15" s="20"/>
      <c r="H15" s="22">
        <v>0.803809523809524</v>
      </c>
      <c r="I15" s="22">
        <v>0.723809523809524</v>
      </c>
      <c r="J15" s="22">
        <v>0.740952380952381</v>
      </c>
      <c r="K15" s="22"/>
      <c r="L15" s="20"/>
    </row>
    <row r="16" spans="2:12">
      <c r="B16" s="5" t="s">
        <v>199</v>
      </c>
      <c r="C16" s="5">
        <f t="shared" si="0"/>
        <v>3</v>
      </c>
      <c r="D16" s="3">
        <f t="shared" si="1"/>
        <v>0.693332380952381</v>
      </c>
      <c r="E16" s="3">
        <f t="shared" si="2"/>
        <v>0.803809523809524</v>
      </c>
      <c r="F16" s="20"/>
      <c r="G16" s="20">
        <v>0.51714</v>
      </c>
      <c r="H16" s="20">
        <v>0.759047619047619</v>
      </c>
      <c r="I16" s="20"/>
      <c r="J16" s="20">
        <v>0.803809523809524</v>
      </c>
      <c r="K16" s="20"/>
      <c r="L16" s="20"/>
    </row>
    <row r="17" spans="2:12">
      <c r="B17" s="5" t="s">
        <v>235</v>
      </c>
      <c r="C17" s="5">
        <f t="shared" si="0"/>
        <v>1</v>
      </c>
      <c r="D17" s="3">
        <f t="shared" si="1"/>
        <v>0.64286</v>
      </c>
      <c r="E17" s="3">
        <f t="shared" si="2"/>
        <v>0.64286</v>
      </c>
      <c r="F17" s="20">
        <v>0.64286</v>
      </c>
      <c r="G17" s="20"/>
      <c r="H17" s="22"/>
      <c r="I17" s="22"/>
      <c r="J17" s="22"/>
      <c r="K17" s="20"/>
      <c r="L17" s="20"/>
    </row>
    <row r="18" spans="2:12">
      <c r="B18" s="5" t="s">
        <v>191</v>
      </c>
      <c r="C18" s="5">
        <f t="shared" si="0"/>
        <v>3</v>
      </c>
      <c r="D18" s="3">
        <f t="shared" si="1"/>
        <v>0.636189206349206</v>
      </c>
      <c r="E18" s="3">
        <f t="shared" si="2"/>
        <v>0.64952</v>
      </c>
      <c r="F18" s="20"/>
      <c r="G18" s="20">
        <v>0.64952</v>
      </c>
      <c r="H18" s="22">
        <v>0.640952380952381</v>
      </c>
      <c r="I18" s="22">
        <v>0.618095238095238</v>
      </c>
      <c r="J18" s="22"/>
      <c r="K18" s="22"/>
      <c r="L18" s="20"/>
    </row>
    <row r="19" spans="2:12">
      <c r="B19" s="5">
        <v>1201297974</v>
      </c>
      <c r="C19" s="5">
        <f t="shared" si="0"/>
        <v>4</v>
      </c>
      <c r="D19" s="3">
        <f t="shared" si="1"/>
        <v>0.555953571428571</v>
      </c>
      <c r="E19" s="3">
        <f t="shared" si="2"/>
        <v>0.720952380952381</v>
      </c>
      <c r="F19" s="20"/>
      <c r="G19" s="20">
        <v>0.7181</v>
      </c>
      <c r="H19" s="20">
        <v>0.720952380952381</v>
      </c>
      <c r="I19" s="20">
        <v>0.404761904761905</v>
      </c>
      <c r="J19" s="20">
        <v>0.38</v>
      </c>
      <c r="K19" s="20"/>
      <c r="L19" s="20"/>
    </row>
    <row r="20" spans="2:12">
      <c r="B20" s="5" t="s">
        <v>200</v>
      </c>
      <c r="C20" s="5">
        <f t="shared" si="0"/>
        <v>2</v>
      </c>
      <c r="D20" s="3">
        <f t="shared" si="1"/>
        <v>0.368097619047619</v>
      </c>
      <c r="E20" s="3">
        <f t="shared" si="2"/>
        <v>0.678095238095238</v>
      </c>
      <c r="F20" s="20">
        <v>0.0581</v>
      </c>
      <c r="G20" s="20"/>
      <c r="H20" s="22">
        <v>0.678095238095238</v>
      </c>
      <c r="I20" s="22"/>
      <c r="J20" s="22"/>
      <c r="K20" s="22"/>
      <c r="L20" s="20"/>
    </row>
  </sheetData>
  <sortState ref="B3:M20">
    <sortCondition ref="D3:D20" descending="1"/>
  </sortState>
  <conditionalFormatting sqref="F3:K3 J6 G6:H6 G4:G5">
    <cfRule type="containsText" dxfId="0" priority="1" operator="between" text="0.">
      <formula>NOT(ISERROR(SEARCH("0.",F3)))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金山街道</Company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Fahlee</cp:lastModifiedBy>
  <dcterms:created xsi:type="dcterms:W3CDTF">2020-09-17T12:15:00Z</dcterms:created>
  <dcterms:modified xsi:type="dcterms:W3CDTF">2026-09-04T14:35:12Z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C14BB1E4AE504755A0FCCE8E47C533B1_13</vt:lpwstr>
  </property>
  <property fmtid="{D5CDD505-2E9C-101B-9397-08002B2CF9AE}" pid="4" name="CalculationRule">
    <vt:i4>0</vt:i4>
  </property>
</Properties>
</file>