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榜" sheetId="1" r:id="rId1"/>
    <sheet name="评分数据" sheetId="13" r:id="rId2"/>
    <sheet name="预赛" sheetId="2" r:id="rId3"/>
    <sheet name="资格赛" sheetId="4" r:id="rId4"/>
    <sheet name="小组赛" sheetId="5" r:id="rId5"/>
    <sheet name="四分之一决赛" sheetId="10" r:id="rId6"/>
    <sheet name="半决赛" sheetId="11" r:id="rId7"/>
    <sheet name="决赛" sheetId="12" r:id="rId8"/>
    <sheet name="小组赛积分榜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<sst xmlns="http://schemas.openxmlformats.org/spreadsheetml/2006/main" count="682" uniqueCount="164">
  <si>
    <t>2015第四届MW杯16强总积分榜</t>
  </si>
  <si>
    <t>排名</t>
  </si>
  <si>
    <t>选手名</t>
  </si>
  <si>
    <t>参加比赛轮次</t>
  </si>
  <si>
    <t>成绩</t>
  </si>
  <si>
    <t>总积分</t>
  </si>
  <si>
    <t>毒蘑菇vn</t>
  </si>
  <si>
    <t>决赛/冠军</t>
  </si>
  <si>
    <t>大爷23大买卖吗</t>
  </si>
  <si>
    <t>半决赛/4强</t>
  </si>
  <si>
    <t>四分之一决赛/8强</t>
  </si>
  <si>
    <t>天碧苑</t>
  </si>
  <si>
    <t>和蔼的大马里奥</t>
  </si>
  <si>
    <t>我懂你不懂的lz</t>
  </si>
  <si>
    <t>决赛/亚军</t>
  </si>
  <si>
    <t>suteaury</t>
  </si>
  <si>
    <t>小组赛/16强</t>
  </si>
  <si>
    <t>dasasdhba</t>
  </si>
  <si>
    <t>R大次郎</t>
  </si>
  <si>
    <t>我爱吃烧饼哈哈</t>
  </si>
  <si>
    <t>xi7yang3</t>
  </si>
  <si>
    <t>水银龟</t>
  </si>
  <si>
    <t>把僵尸炖了</t>
  </si>
  <si>
    <t>悲伤的快乐云</t>
  </si>
  <si>
    <t>评委名</t>
  </si>
  <si>
    <t>参与评分比赛轮次</t>
  </si>
  <si>
    <t>参与评分关卡数量</t>
  </si>
  <si>
    <t>2015年第四届</t>
  </si>
  <si>
    <t>预选赛</t>
  </si>
  <si>
    <t>资格赛</t>
  </si>
  <si>
    <t>小组赛第一轮</t>
  </si>
  <si>
    <t>小组赛第二轮</t>
  </si>
  <si>
    <t>小组赛第三轮</t>
  </si>
  <si>
    <t>小组赛第四轮</t>
  </si>
  <si>
    <t>四分之一决赛第一轮</t>
  </si>
  <si>
    <t>四分之一决赛第二轮</t>
  </si>
  <si>
    <t>决赛</t>
  </si>
  <si>
    <t>马里奥奥里马</t>
  </si>
  <si>
    <t>zqh——123</t>
  </si>
  <si>
    <t>nmnmoooh</t>
  </si>
  <si>
    <t>大幽灵王</t>
  </si>
  <si>
    <t>bluesun0505</t>
  </si>
  <si>
    <t>祝贺高考成功</t>
  </si>
  <si>
    <t>Fahlee_5</t>
  </si>
  <si>
    <t>newlife2017</t>
  </si>
  <si>
    <t>玛丽的死对头</t>
  </si>
  <si>
    <t>2015第四届MW杯预赛选手数据</t>
  </si>
  <si>
    <t>2015年第四届MW杯预赛积分榜</t>
  </si>
  <si>
    <t>选手码</t>
  </si>
  <si>
    <t>选手ID</t>
  </si>
  <si>
    <t>参赛关卡</t>
  </si>
  <si>
    <t>评委1</t>
  </si>
  <si>
    <t>评委1评分</t>
  </si>
  <si>
    <t>评委2</t>
  </si>
  <si>
    <t>评委2评分</t>
  </si>
  <si>
    <t>平均分</t>
  </si>
  <si>
    <t>最终得分</t>
  </si>
  <si>
    <t>lucky lakitu</t>
  </si>
  <si>
    <t>Ghost Lakitu</t>
  </si>
  <si>
    <t>The scary house</t>
  </si>
  <si>
    <t>A happy day!</t>
  </si>
  <si>
    <t>Block and Lakitu</t>
  </si>
  <si>
    <t>bzshzpm</t>
  </si>
  <si>
    <t>deep♂dark♂fantasy♂</t>
  </si>
  <si>
    <t>City of sky</t>
  </si>
  <si>
    <t>小皓宇Tom</t>
  </si>
  <si>
    <t>xiaohaoyu</t>
  </si>
  <si>
    <t>节操都去哪了01</t>
  </si>
  <si>
    <t>A scientific lakitu</t>
  </si>
  <si>
    <t>The summer holiday</t>
  </si>
  <si>
    <t>The sky</t>
  </si>
  <si>
    <t>Crazy happy cloud</t>
  </si>
  <si>
    <t>strange desert</t>
  </si>
  <si>
    <t>fairyland</t>
  </si>
  <si>
    <t>Escape from lakitu</t>
  </si>
  <si>
    <t>beautiful cloud</t>
  </si>
  <si>
    <t>electicity water</t>
  </si>
  <si>
    <t>2015年第四届MW杯资格赛选手情况</t>
  </si>
  <si>
    <t>2015第四届MW杯小组资格赛积分榜</t>
  </si>
  <si>
    <t>小组</t>
  </si>
  <si>
    <t>百度ID</t>
  </si>
  <si>
    <t>评委1得分</t>
  </si>
  <si>
    <t>评委2得分</t>
  </si>
  <si>
    <t>I组</t>
  </si>
  <si>
    <r>
      <rPr>
        <sz val="11"/>
        <color theme="1"/>
        <rFont val="微软雅黑"/>
        <charset val="134"/>
      </rPr>
      <t>天碧苑</t>
    </r>
    <r>
      <rPr>
        <vertAlign val="superscript"/>
        <sz val="11"/>
        <color theme="1"/>
        <rFont val="微软雅黑"/>
        <charset val="134"/>
      </rPr>
      <t>①</t>
    </r>
  </si>
  <si>
    <t xml:space="preserve">和蔼的大马里奥 </t>
  </si>
  <si>
    <t xml:space="preserve"> 玛丽奥中级玩家</t>
  </si>
  <si>
    <t>未上传</t>
  </si>
  <si>
    <t>—</t>
  </si>
  <si>
    <r>
      <rPr>
        <sz val="11"/>
        <color theme="1"/>
        <rFont val="微软雅黑"/>
        <charset val="134"/>
      </rPr>
      <t>残剑魔帝</t>
    </r>
    <r>
      <rPr>
        <vertAlign val="superscript"/>
        <sz val="11"/>
        <color theme="1"/>
        <rFont val="微软雅黑"/>
        <charset val="134"/>
      </rPr>
      <t>①</t>
    </r>
  </si>
  <si>
    <t xml:space="preserve">小皓宇Tom </t>
  </si>
  <si>
    <t>II组</t>
  </si>
  <si>
    <t>Lakitu01</t>
  </si>
  <si>
    <t>梦幻的天堂乐园</t>
  </si>
  <si>
    <t>①：选手残剑魔帝声明退赛，选手天碧苑递补获得晋级资格</t>
  </si>
  <si>
    <t>2015第四届MW杯小组赛选手总表</t>
  </si>
  <si>
    <t>主评委1</t>
  </si>
  <si>
    <t>主评委2</t>
  </si>
  <si>
    <t>预备评委</t>
  </si>
  <si>
    <t>引入评委</t>
  </si>
  <si>
    <t>第一轮</t>
  </si>
  <si>
    <t>第二轮</t>
  </si>
  <si>
    <t>第三轮</t>
  </si>
  <si>
    <t>第四轮</t>
  </si>
  <si>
    <t>主评委1得分</t>
  </si>
  <si>
    <t>主评委2得分</t>
  </si>
  <si>
    <t>预备评委得分</t>
  </si>
  <si>
    <t>引入评委得分</t>
  </si>
  <si>
    <t>A组</t>
  </si>
  <si>
    <t>A1</t>
  </si>
  <si>
    <t xml:space="preserve"> - </t>
  </si>
  <si>
    <t>A2</t>
  </si>
  <si>
    <t>A3</t>
  </si>
  <si>
    <t>A4</t>
  </si>
  <si>
    <t>B组</t>
  </si>
  <si>
    <t>B1</t>
  </si>
  <si>
    <t>B2</t>
  </si>
  <si>
    <t>B3</t>
  </si>
  <si>
    <t>B4</t>
  </si>
  <si>
    <t>C组</t>
  </si>
  <si>
    <t>C1</t>
  </si>
  <si>
    <t>C2</t>
  </si>
  <si>
    <t>C3</t>
  </si>
  <si>
    <t>C4</t>
  </si>
  <si>
    <t>D组</t>
  </si>
  <si>
    <t>D1</t>
  </si>
  <si>
    <t>D2</t>
  </si>
  <si>
    <t>D3</t>
  </si>
  <si>
    <t>D4</t>
  </si>
  <si>
    <t>2015第四届MW杯四分之一决赛选手总表</t>
  </si>
  <si>
    <t>区域</t>
  </si>
  <si>
    <t>1区</t>
  </si>
  <si>
    <t>1A</t>
  </si>
  <si>
    <t xml:space="preserve">bluesun0505 </t>
  </si>
  <si>
    <t>1B</t>
  </si>
  <si>
    <t>2区</t>
  </si>
  <si>
    <t>2A</t>
  </si>
  <si>
    <t>2B</t>
  </si>
  <si>
    <t>3区</t>
  </si>
  <si>
    <t>3A</t>
  </si>
  <si>
    <t>3B</t>
  </si>
  <si>
    <t>4区</t>
  </si>
  <si>
    <t>4A</t>
  </si>
  <si>
    <t>4B</t>
  </si>
  <si>
    <t>2015年第四届MW杯半决赛比赛结果</t>
  </si>
  <si>
    <t>分区</t>
  </si>
  <si>
    <t>Ⅰ区</t>
  </si>
  <si>
    <t>A</t>
  </si>
  <si>
    <t>B</t>
  </si>
  <si>
    <t>Ⅱ区</t>
  </si>
  <si>
    <t>C</t>
  </si>
  <si>
    <t>D</t>
  </si>
  <si>
    <t>2015年第四届MW杯决赛选手总表</t>
  </si>
  <si>
    <t>评委3</t>
  </si>
  <si>
    <t>评委4</t>
  </si>
  <si>
    <t>评委3得分</t>
  </si>
  <si>
    <t>评委4得分</t>
  </si>
  <si>
    <t>M</t>
  </si>
  <si>
    <t>W</t>
  </si>
  <si>
    <t>2015第四届MW杯小组赛A组积分榜</t>
  </si>
  <si>
    <t>2015第四届MW杯小组赛B组积分榜</t>
  </si>
  <si>
    <t>轮次</t>
  </si>
  <si>
    <t>2015第四届MW杯小组赛C组积分榜</t>
  </si>
  <si>
    <t>2015第四届MW杯小组赛D组积分榜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</si>
</sst>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9"/>
  <sheetViews>
    <sheetView tabSelected="1" workbookViewId="0">
      <selection activeCell="E27" sqref="E27"/>
    </sheetView>
  </sheetViews>
  <sheetFormatPr defaultColWidth="9" defaultRowHeight="14.25" outlineLevelCol="5"/>
  <cols>
    <col min="2" max="2" width="5.5" customWidth="1"/>
    <col min="3" max="3" width="15.75" customWidth="1"/>
    <col min="4" max="4" width="13.25" customWidth="1"/>
    <col min="5" max="5" width="17.5" customWidth="1"/>
    <col min="6" max="6" width="7.375" customWidth="1"/>
    <col min="7" max="7" width="15.75" customWidth="1"/>
  </cols>
  <sheetData>
    <row r="2" ht="16.5" spans="2:6">
      <c r="B2" s="1" t="s">
        <v>0</v>
      </c>
      <c r="C2" s="1"/>
      <c r="D2" s="1"/>
      <c r="E2" s="1"/>
      <c r="F2" s="1"/>
    </row>
    <row r="3" ht="16.5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ht="16.5" spans="2:6">
      <c r="B4" s="1">
        <v>1</v>
      </c>
      <c r="C4" s="1" t="s">
        <v>6</v>
      </c>
      <c r="D4" s="1">
        <v>8</v>
      </c>
      <c r="E4" s="1" t="s">
        <v>7</v>
      </c>
      <c r="F4" s="1">
        <v>696.5</v>
      </c>
    </row>
    <row r="5" customFormat="1" ht="16.5" spans="2:6">
      <c r="B5" s="1">
        <v>2</v>
      </c>
      <c r="C5" s="1" t="s">
        <v>8</v>
      </c>
      <c r="D5" s="1">
        <v>7</v>
      </c>
      <c r="E5" s="1" t="s">
        <v>9</v>
      </c>
      <c r="F5" s="1">
        <v>575.3</v>
      </c>
    </row>
    <row r="6" customFormat="1" ht="16.5" spans="2:6">
      <c r="B6" s="1">
        <v>3</v>
      </c>
      <c r="C6" s="1">
        <v>835743384</v>
      </c>
      <c r="D6" s="1">
        <v>6</v>
      </c>
      <c r="E6" s="1" t="s">
        <v>10</v>
      </c>
      <c r="F6" s="1">
        <v>510</v>
      </c>
    </row>
    <row r="7" customFormat="1" ht="16.5" spans="2:6">
      <c r="B7" s="1">
        <v>4</v>
      </c>
      <c r="C7" s="1" t="s">
        <v>11</v>
      </c>
      <c r="D7" s="1">
        <v>7</v>
      </c>
      <c r="E7" s="1" t="s">
        <v>9</v>
      </c>
      <c r="F7" s="1">
        <v>503.5</v>
      </c>
    </row>
    <row r="8" customFormat="1" ht="16.5" spans="2:6">
      <c r="B8" s="1">
        <v>5</v>
      </c>
      <c r="C8" s="1">
        <v>123568024</v>
      </c>
      <c r="D8" s="1">
        <v>6</v>
      </c>
      <c r="E8" s="1" t="s">
        <v>10</v>
      </c>
      <c r="F8" s="1">
        <v>503.4</v>
      </c>
    </row>
    <row r="9" ht="16.5" spans="2:6">
      <c r="B9" s="1">
        <v>6</v>
      </c>
      <c r="C9" s="1">
        <v>1168438795</v>
      </c>
      <c r="D9" s="1">
        <v>6</v>
      </c>
      <c r="E9" s="1" t="s">
        <v>10</v>
      </c>
      <c r="F9" s="1">
        <v>454.3</v>
      </c>
    </row>
    <row r="10" customFormat="1" ht="16.5" spans="2:6">
      <c r="B10" s="15">
        <v>7</v>
      </c>
      <c r="C10" s="15" t="s">
        <v>12</v>
      </c>
      <c r="D10" s="1">
        <v>6</v>
      </c>
      <c r="E10" s="1" t="s">
        <v>10</v>
      </c>
      <c r="F10" s="15">
        <v>431</v>
      </c>
    </row>
    <row r="11" customFormat="1" ht="16.5" spans="2:6">
      <c r="B11" s="15">
        <v>8</v>
      </c>
      <c r="C11" s="15" t="s">
        <v>13</v>
      </c>
      <c r="D11" s="1">
        <v>8</v>
      </c>
      <c r="E11" s="1" t="s">
        <v>14</v>
      </c>
      <c r="F11" s="1">
        <v>425.7</v>
      </c>
    </row>
    <row r="12" ht="16.5" spans="2:6">
      <c r="B12" s="1">
        <v>9</v>
      </c>
      <c r="C12" s="1" t="s">
        <v>15</v>
      </c>
      <c r="D12" s="1">
        <v>4</v>
      </c>
      <c r="E12" s="1" t="s">
        <v>16</v>
      </c>
      <c r="F12" s="1">
        <v>337.8</v>
      </c>
    </row>
    <row r="13" ht="16.5" spans="2:6">
      <c r="B13" s="1">
        <v>10</v>
      </c>
      <c r="C13" s="1" t="s">
        <v>17</v>
      </c>
      <c r="D13" s="1">
        <v>4</v>
      </c>
      <c r="E13" s="1" t="s">
        <v>16</v>
      </c>
      <c r="F13" s="1">
        <v>276.5</v>
      </c>
    </row>
    <row r="14" ht="16.5" spans="2:6">
      <c r="B14" s="1">
        <v>11</v>
      </c>
      <c r="C14" s="1" t="s">
        <v>18</v>
      </c>
      <c r="D14" s="1">
        <v>4</v>
      </c>
      <c r="E14" s="1" t="s">
        <v>16</v>
      </c>
      <c r="F14" s="1">
        <v>236.1</v>
      </c>
    </row>
    <row r="15" ht="16.5" spans="2:6">
      <c r="B15" s="1">
        <v>12</v>
      </c>
      <c r="C15" s="1" t="s">
        <v>19</v>
      </c>
      <c r="D15" s="1">
        <v>4</v>
      </c>
      <c r="E15" s="1" t="s">
        <v>16</v>
      </c>
      <c r="F15" s="1">
        <v>189.2</v>
      </c>
    </row>
    <row r="16" ht="16.5" spans="2:6">
      <c r="B16" s="1">
        <v>13</v>
      </c>
      <c r="C16" s="1" t="s">
        <v>20</v>
      </c>
      <c r="D16" s="1">
        <v>4</v>
      </c>
      <c r="E16" s="1" t="s">
        <v>16</v>
      </c>
      <c r="F16" s="1">
        <v>162</v>
      </c>
    </row>
    <row r="17" customFormat="1" ht="16.5" spans="2:6">
      <c r="B17" s="1">
        <v>14</v>
      </c>
      <c r="C17" s="1" t="s">
        <v>21</v>
      </c>
      <c r="D17" s="1">
        <v>4</v>
      </c>
      <c r="E17" s="1" t="s">
        <v>16</v>
      </c>
      <c r="F17" s="1">
        <v>79.7</v>
      </c>
    </row>
    <row r="18" ht="16.5" spans="2:6">
      <c r="B18" s="1">
        <v>15</v>
      </c>
      <c r="C18" s="1" t="s">
        <v>22</v>
      </c>
      <c r="D18" s="1">
        <v>4</v>
      </c>
      <c r="E18" s="1" t="s">
        <v>16</v>
      </c>
      <c r="F18" s="1">
        <v>71.5</v>
      </c>
    </row>
    <row r="19" ht="16.5" spans="2:6">
      <c r="B19" s="1">
        <v>16</v>
      </c>
      <c r="C19" s="1" t="s">
        <v>23</v>
      </c>
      <c r="D19" s="1">
        <v>4</v>
      </c>
      <c r="E19" s="1" t="s">
        <v>16</v>
      </c>
      <c r="F19" s="1">
        <v>70.4</v>
      </c>
    </row>
  </sheetData>
  <sortState ref="B4:F19">
    <sortCondition ref="F4:F19" descending="1"/>
  </sortState>
  <mergeCells count="1">
    <mergeCell ref="B2:F2"/>
  </mergeCells>
  <pageMargins left="0.7" right="0.7" top="0.75" bottom="0.75" header="0.3" footer="0.3"/>
  <pageSetup paperSize="1" orientation="portrait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4"/>
  <sheetViews>
    <sheetView workbookViewId="0">
      <selection activeCell="E22" sqref="E22"/>
    </sheetView>
  </sheetViews>
  <sheetFormatPr defaultColWidth="9" defaultRowHeight="14.25"/>
  <cols>
    <col min="2" max="2" width="10.625" customWidth="1"/>
    <col min="3" max="4" width="13.75" customWidth="1"/>
    <col min="5" max="6" width="5.875" customWidth="1"/>
    <col min="7" max="10" width="10.375" customWidth="1"/>
    <col min="11" max="12" width="15.375" customWidth="1"/>
    <col min="13" max="13" width="4.375" customWidth="1"/>
  </cols>
  <sheetData>
    <row r="2" spans="2:13">
      <c r="B2" s="14" t="s">
        <v>24</v>
      </c>
      <c r="C2" s="14" t="s">
        <v>25</v>
      </c>
      <c r="D2" s="14" t="s">
        <v>26</v>
      </c>
      <c r="E2" s="14" t="s">
        <v>27</v>
      </c>
      <c r="F2" s="14"/>
      <c r="G2" s="14"/>
      <c r="H2" s="14"/>
      <c r="I2" s="14"/>
      <c r="J2" s="14"/>
      <c r="K2" s="14"/>
      <c r="L2" s="14"/>
      <c r="M2" s="14"/>
    </row>
    <row r="3" spans="2:13">
      <c r="B3" s="14"/>
      <c r="C3" s="14"/>
      <c r="D3" s="14"/>
      <c r="E3" s="14" t="s">
        <v>28</v>
      </c>
      <c r="F3" s="14" t="s">
        <v>29</v>
      </c>
      <c r="G3" s="14" t="s">
        <v>30</v>
      </c>
      <c r="H3" s="14" t="s">
        <v>31</v>
      </c>
      <c r="I3" s="14" t="s">
        <v>32</v>
      </c>
      <c r="J3" s="14" t="s">
        <v>33</v>
      </c>
      <c r="K3" s="14" t="s">
        <v>34</v>
      </c>
      <c r="L3" s="14" t="s">
        <v>35</v>
      </c>
      <c r="M3" s="14" t="s">
        <v>36</v>
      </c>
    </row>
    <row r="4" spans="2:13">
      <c r="B4" s="14" t="s">
        <v>37</v>
      </c>
      <c r="C4" s="14">
        <f t="shared" ref="C4:C14" si="0">COUNT(E4:M4)</f>
        <v>9</v>
      </c>
      <c r="D4" s="14">
        <f t="shared" ref="D4:D14" si="1">SUM(E4:M4)</f>
        <v>28</v>
      </c>
      <c r="E4" s="14">
        <v>5</v>
      </c>
      <c r="F4" s="14">
        <v>2</v>
      </c>
      <c r="G4" s="14">
        <v>4</v>
      </c>
      <c r="H4" s="14">
        <v>2</v>
      </c>
      <c r="I4" s="14">
        <v>3</v>
      </c>
      <c r="J4" s="14">
        <v>1</v>
      </c>
      <c r="K4" s="14">
        <v>6</v>
      </c>
      <c r="L4" s="14">
        <v>4</v>
      </c>
      <c r="M4" s="14">
        <v>1</v>
      </c>
    </row>
    <row r="5" spans="2:13">
      <c r="B5" s="14" t="s">
        <v>38</v>
      </c>
      <c r="C5" s="14">
        <f t="shared" si="0"/>
        <v>8</v>
      </c>
      <c r="D5" s="14">
        <f t="shared" si="1"/>
        <v>26</v>
      </c>
      <c r="E5" s="14">
        <v>5</v>
      </c>
      <c r="F5" s="14">
        <v>3</v>
      </c>
      <c r="G5" s="14">
        <v>4</v>
      </c>
      <c r="H5" s="14">
        <v>4</v>
      </c>
      <c r="I5" s="14">
        <v>1</v>
      </c>
      <c r="J5" s="14">
        <v>2</v>
      </c>
      <c r="K5" s="14">
        <v>4</v>
      </c>
      <c r="L5" s="14">
        <v>3</v>
      </c>
      <c r="M5" s="14"/>
    </row>
    <row r="6" spans="2:13">
      <c r="B6" s="14" t="s">
        <v>39</v>
      </c>
      <c r="C6" s="14">
        <f t="shared" si="0"/>
        <v>5</v>
      </c>
      <c r="D6" s="14">
        <f t="shared" si="1"/>
        <v>21</v>
      </c>
      <c r="E6" s="14">
        <v>5</v>
      </c>
      <c r="F6" s="14"/>
      <c r="G6" s="14">
        <v>4</v>
      </c>
      <c r="H6" s="14">
        <v>4</v>
      </c>
      <c r="I6" s="14">
        <v>4</v>
      </c>
      <c r="J6" s="14">
        <v>4</v>
      </c>
      <c r="K6" s="14"/>
      <c r="L6" s="14"/>
      <c r="M6" s="14"/>
    </row>
    <row r="7" spans="2:13">
      <c r="B7" s="14" t="s">
        <v>40</v>
      </c>
      <c r="C7" s="14">
        <f t="shared" si="0"/>
        <v>6</v>
      </c>
      <c r="D7" s="14">
        <f t="shared" si="1"/>
        <v>18</v>
      </c>
      <c r="E7" s="14">
        <v>5</v>
      </c>
      <c r="F7" s="14">
        <v>3</v>
      </c>
      <c r="G7" s="14">
        <v>4</v>
      </c>
      <c r="H7" s="14">
        <v>3</v>
      </c>
      <c r="I7" s="14">
        <v>1</v>
      </c>
      <c r="J7" s="14">
        <v>2</v>
      </c>
      <c r="K7" s="14"/>
      <c r="L7" s="14"/>
      <c r="M7" s="14"/>
    </row>
    <row r="8" spans="2:13">
      <c r="B8" s="14" t="s">
        <v>41</v>
      </c>
      <c r="C8" s="14">
        <f t="shared" si="0"/>
        <v>5</v>
      </c>
      <c r="D8" s="14">
        <f t="shared" si="1"/>
        <v>14</v>
      </c>
      <c r="E8" s="14"/>
      <c r="F8" s="14">
        <v>2</v>
      </c>
      <c r="G8" s="14"/>
      <c r="H8" s="14">
        <v>4</v>
      </c>
      <c r="I8" s="14">
        <v>3</v>
      </c>
      <c r="J8" s="14">
        <v>2</v>
      </c>
      <c r="K8" s="14"/>
      <c r="L8" s="14">
        <v>3</v>
      </c>
      <c r="M8" s="14"/>
    </row>
    <row r="9" spans="2:13">
      <c r="B9" s="14" t="s">
        <v>42</v>
      </c>
      <c r="C9" s="14">
        <f t="shared" si="0"/>
        <v>5</v>
      </c>
      <c r="D9" s="14">
        <f t="shared" si="1"/>
        <v>14</v>
      </c>
      <c r="E9" s="14"/>
      <c r="F9" s="14"/>
      <c r="G9" s="14">
        <v>4</v>
      </c>
      <c r="H9" s="14">
        <v>4</v>
      </c>
      <c r="I9" s="14"/>
      <c r="J9" s="14"/>
      <c r="K9" s="14">
        <v>4</v>
      </c>
      <c r="L9" s="14">
        <v>1</v>
      </c>
      <c r="M9" s="14">
        <v>1</v>
      </c>
    </row>
    <row r="10" spans="2:13">
      <c r="B10" s="14" t="s">
        <v>6</v>
      </c>
      <c r="C10" s="14">
        <f t="shared" si="0"/>
        <v>5</v>
      </c>
      <c r="D10" s="14">
        <f t="shared" si="1"/>
        <v>13</v>
      </c>
      <c r="E10" s="14">
        <v>5</v>
      </c>
      <c r="F10" s="14"/>
      <c r="G10" s="14">
        <v>4</v>
      </c>
      <c r="H10" s="14">
        <v>2</v>
      </c>
      <c r="I10" s="14">
        <v>1</v>
      </c>
      <c r="J10" s="14">
        <v>1</v>
      </c>
      <c r="K10" s="14"/>
      <c r="L10" s="14"/>
      <c r="M10" s="14"/>
    </row>
    <row r="11" spans="2:13">
      <c r="B11" s="14" t="s">
        <v>43</v>
      </c>
      <c r="C11" s="14">
        <f t="shared" si="0"/>
        <v>5</v>
      </c>
      <c r="D11" s="14">
        <f t="shared" si="1"/>
        <v>13</v>
      </c>
      <c r="E11" s="14"/>
      <c r="F11" s="14"/>
      <c r="G11" s="14">
        <v>4</v>
      </c>
      <c r="H11" s="14">
        <v>3</v>
      </c>
      <c r="I11" s="14">
        <v>3</v>
      </c>
      <c r="J11" s="14">
        <v>2</v>
      </c>
      <c r="K11" s="14"/>
      <c r="L11" s="14"/>
      <c r="M11" s="14">
        <v>1</v>
      </c>
    </row>
    <row r="12" spans="2:13">
      <c r="B12" s="14" t="s">
        <v>44</v>
      </c>
      <c r="C12" s="14">
        <f t="shared" si="0"/>
        <v>3</v>
      </c>
      <c r="D12" s="14">
        <f t="shared" si="1"/>
        <v>12</v>
      </c>
      <c r="E12" s="14"/>
      <c r="F12" s="14"/>
      <c r="G12" s="14">
        <v>4</v>
      </c>
      <c r="H12" s="14"/>
      <c r="I12" s="14">
        <v>4</v>
      </c>
      <c r="J12" s="14">
        <v>4</v>
      </c>
      <c r="K12" s="14"/>
      <c r="L12" s="14"/>
      <c r="M12" s="14"/>
    </row>
    <row r="13" spans="2:13">
      <c r="B13" s="14" t="s">
        <v>45</v>
      </c>
      <c r="C13" s="14">
        <f t="shared" si="0"/>
        <v>4</v>
      </c>
      <c r="D13" s="14">
        <f t="shared" si="1"/>
        <v>11</v>
      </c>
      <c r="E13" s="14">
        <v>4</v>
      </c>
      <c r="F13" s="14"/>
      <c r="G13" s="14"/>
      <c r="H13" s="14"/>
      <c r="I13" s="14">
        <v>2</v>
      </c>
      <c r="J13" s="14"/>
      <c r="K13" s="14">
        <v>2</v>
      </c>
      <c r="L13" s="14">
        <v>3</v>
      </c>
      <c r="M13" s="14"/>
    </row>
    <row r="14" spans="2:13">
      <c r="B14" s="14">
        <v>123568024</v>
      </c>
      <c r="C14" s="14">
        <f t="shared" si="0"/>
        <v>2</v>
      </c>
      <c r="D14" s="14">
        <f t="shared" si="1"/>
        <v>6</v>
      </c>
      <c r="E14" s="14">
        <v>5</v>
      </c>
      <c r="F14" s="14"/>
      <c r="G14" s="14"/>
      <c r="H14" s="14"/>
      <c r="I14" s="14"/>
      <c r="J14" s="14"/>
      <c r="K14" s="14"/>
      <c r="L14" s="14"/>
      <c r="M14" s="14">
        <v>1</v>
      </c>
    </row>
  </sheetData>
  <mergeCells count="4">
    <mergeCell ref="E2:M2"/>
    <mergeCell ref="B2:B3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C50" sqref="C50"/>
    </sheetView>
  </sheetViews>
  <sheetFormatPr defaultColWidth="9" defaultRowHeight="14.25"/>
  <cols>
    <col min="1" max="1" width="7.375" customWidth="1"/>
    <col min="2" max="2" width="15.75" customWidth="1"/>
    <col min="3" max="3" width="22.125" customWidth="1"/>
    <col min="4" max="4" width="12.625" customWidth="1"/>
    <col min="5" max="5" width="10.375" customWidth="1"/>
    <col min="6" max="6" width="13.25" customWidth="1"/>
    <col min="7" max="7" width="10.375" customWidth="1"/>
    <col min="8" max="8" width="7.375" customWidth="1"/>
    <col min="9" max="9" width="9.25" customWidth="1"/>
  </cols>
  <sheetData>
    <row r="1" ht="16.5" spans="1:14">
      <c r="A1" s="10" t="s">
        <v>46</v>
      </c>
      <c r="B1" s="10"/>
      <c r="C1" s="10"/>
      <c r="D1" s="10"/>
      <c r="E1" s="10"/>
      <c r="F1" s="10"/>
      <c r="G1" s="10"/>
      <c r="H1" s="10"/>
      <c r="I1" s="10"/>
      <c r="K1" s="10" t="s">
        <v>47</v>
      </c>
      <c r="L1" s="10"/>
      <c r="M1" s="10"/>
      <c r="N1" s="10"/>
    </row>
    <row r="2" ht="16.5" spans="1:14">
      <c r="A2" s="10" t="s">
        <v>48</v>
      </c>
      <c r="B2" s="10" t="s">
        <v>49</v>
      </c>
      <c r="C2" s="10" t="s">
        <v>50</v>
      </c>
      <c r="D2" s="10" t="s">
        <v>51</v>
      </c>
      <c r="E2" s="10" t="s">
        <v>52</v>
      </c>
      <c r="F2" s="10" t="s">
        <v>53</v>
      </c>
      <c r="G2" s="10" t="s">
        <v>54</v>
      </c>
      <c r="H2" s="10" t="s">
        <v>55</v>
      </c>
      <c r="I2" s="10" t="s">
        <v>56</v>
      </c>
      <c r="K2" s="10" t="s">
        <v>1</v>
      </c>
      <c r="L2" s="10" t="s">
        <v>49</v>
      </c>
      <c r="M2" s="10" t="s">
        <v>48</v>
      </c>
      <c r="N2" s="10" t="s">
        <v>56</v>
      </c>
    </row>
    <row r="3" ht="16.5" spans="1:14">
      <c r="A3" s="10">
        <v>1</v>
      </c>
      <c r="B3" s="10" t="s">
        <v>18</v>
      </c>
      <c r="C3" s="10" t="s">
        <v>57</v>
      </c>
      <c r="D3" s="10">
        <v>123568024</v>
      </c>
      <c r="E3" s="10">
        <v>79.5</v>
      </c>
      <c r="F3" s="10" t="s">
        <v>6</v>
      </c>
      <c r="G3" s="10">
        <v>81.3</v>
      </c>
      <c r="H3" s="10">
        <v>80.4</v>
      </c>
      <c r="I3" s="10">
        <v>80.4</v>
      </c>
      <c r="K3" s="10">
        <v>1</v>
      </c>
      <c r="L3" s="10" t="s">
        <v>6</v>
      </c>
      <c r="M3" s="10">
        <v>6</v>
      </c>
      <c r="N3" s="10">
        <v>98.2</v>
      </c>
    </row>
    <row r="4" ht="16.5" spans="1:14">
      <c r="A4" s="10">
        <v>2</v>
      </c>
      <c r="B4" s="10">
        <v>123568024</v>
      </c>
      <c r="C4" s="10" t="s">
        <v>58</v>
      </c>
      <c r="D4" s="10" t="s">
        <v>38</v>
      </c>
      <c r="E4" s="10">
        <v>97</v>
      </c>
      <c r="F4" s="10" t="s">
        <v>39</v>
      </c>
      <c r="G4" s="10">
        <v>93.2</v>
      </c>
      <c r="H4" s="10">
        <v>95.1</v>
      </c>
      <c r="I4" s="10">
        <v>95.1</v>
      </c>
      <c r="K4" s="10">
        <v>2</v>
      </c>
      <c r="L4" s="10">
        <v>123568024</v>
      </c>
      <c r="M4" s="10">
        <v>2</v>
      </c>
      <c r="N4" s="10">
        <v>95.1</v>
      </c>
    </row>
    <row r="5" ht="16.5" spans="1:14">
      <c r="A5" s="10">
        <v>3</v>
      </c>
      <c r="B5" s="10" t="s">
        <v>22</v>
      </c>
      <c r="C5" s="10" t="s">
        <v>59</v>
      </c>
      <c r="D5" s="10" t="s">
        <v>40</v>
      </c>
      <c r="E5" s="10">
        <v>85</v>
      </c>
      <c r="F5" s="10" t="s">
        <v>37</v>
      </c>
      <c r="G5" s="10">
        <v>85.1</v>
      </c>
      <c r="H5" s="10">
        <v>85.05</v>
      </c>
      <c r="I5" s="10">
        <v>85.1</v>
      </c>
      <c r="K5" s="10">
        <v>2</v>
      </c>
      <c r="L5" s="10" t="s">
        <v>45</v>
      </c>
      <c r="M5" s="10">
        <v>9</v>
      </c>
      <c r="N5" s="10">
        <v>95.1</v>
      </c>
    </row>
    <row r="6" ht="16.5" spans="1:14">
      <c r="A6" s="10">
        <v>4</v>
      </c>
      <c r="B6" s="10" t="s">
        <v>15</v>
      </c>
      <c r="C6" s="10" t="s">
        <v>60</v>
      </c>
      <c r="D6" s="10" t="s">
        <v>6</v>
      </c>
      <c r="E6" s="10">
        <v>88.4</v>
      </c>
      <c r="F6" s="10" t="s">
        <v>45</v>
      </c>
      <c r="G6" s="10">
        <v>90.5</v>
      </c>
      <c r="H6" s="10">
        <v>89.45</v>
      </c>
      <c r="I6" s="10">
        <v>89.5</v>
      </c>
      <c r="K6" s="10">
        <v>4</v>
      </c>
      <c r="L6" s="10" t="s">
        <v>8</v>
      </c>
      <c r="M6" s="10">
        <v>11</v>
      </c>
      <c r="N6" s="10">
        <v>94.4</v>
      </c>
    </row>
    <row r="7" ht="16.5" spans="1:14">
      <c r="A7" s="10">
        <v>5</v>
      </c>
      <c r="B7" s="10">
        <v>835743384</v>
      </c>
      <c r="C7" s="10" t="s">
        <v>61</v>
      </c>
      <c r="D7" s="10">
        <v>123568024</v>
      </c>
      <c r="E7" s="10">
        <v>83</v>
      </c>
      <c r="F7" s="10" t="s">
        <v>39</v>
      </c>
      <c r="G7" s="10">
        <v>86.3</v>
      </c>
      <c r="H7" s="10">
        <v>84.65</v>
      </c>
      <c r="I7" s="10">
        <v>84.7</v>
      </c>
      <c r="K7" s="10">
        <v>5</v>
      </c>
      <c r="L7" s="10" t="s">
        <v>62</v>
      </c>
      <c r="M7" s="10">
        <v>14</v>
      </c>
      <c r="N7" s="10">
        <v>92</v>
      </c>
    </row>
    <row r="8" ht="16.5" spans="1:14">
      <c r="A8" s="10">
        <v>6</v>
      </c>
      <c r="B8" s="10" t="s">
        <v>6</v>
      </c>
      <c r="C8" s="10" t="s">
        <v>63</v>
      </c>
      <c r="D8" s="10" t="s">
        <v>38</v>
      </c>
      <c r="E8" s="10">
        <v>97</v>
      </c>
      <c r="F8" s="10" t="s">
        <v>37</v>
      </c>
      <c r="G8" s="10">
        <v>99.3</v>
      </c>
      <c r="H8" s="10">
        <v>98.15</v>
      </c>
      <c r="I8" s="10">
        <v>98.2</v>
      </c>
      <c r="K8" s="10">
        <v>6</v>
      </c>
      <c r="L8" s="10" t="s">
        <v>15</v>
      </c>
      <c r="M8" s="10">
        <v>4</v>
      </c>
      <c r="N8" s="10">
        <v>89.5</v>
      </c>
    </row>
    <row r="9" ht="16.5" spans="1:14">
      <c r="A9" s="10">
        <v>7</v>
      </c>
      <c r="B9" s="10" t="s">
        <v>17</v>
      </c>
      <c r="C9" s="10" t="s">
        <v>64</v>
      </c>
      <c r="D9" s="10" t="s">
        <v>40</v>
      </c>
      <c r="E9" s="10">
        <v>79</v>
      </c>
      <c r="F9" s="10" t="s">
        <v>45</v>
      </c>
      <c r="G9" s="10">
        <v>80.5</v>
      </c>
      <c r="H9" s="10">
        <v>79.75</v>
      </c>
      <c r="I9" s="10">
        <v>79.8</v>
      </c>
      <c r="K9" s="10">
        <v>7</v>
      </c>
      <c r="L9" s="10" t="s">
        <v>21</v>
      </c>
      <c r="M9" s="10">
        <v>17</v>
      </c>
      <c r="N9" s="10">
        <v>87.6</v>
      </c>
    </row>
    <row r="10" ht="16.5" spans="1:14">
      <c r="A10" s="10">
        <v>8</v>
      </c>
      <c r="B10" s="10" t="s">
        <v>65</v>
      </c>
      <c r="C10" s="10" t="s">
        <v>66</v>
      </c>
      <c r="D10" s="10">
        <v>123568024</v>
      </c>
      <c r="E10" s="10">
        <v>82.5</v>
      </c>
      <c r="F10" s="10" t="s">
        <v>6</v>
      </c>
      <c r="G10" s="10">
        <v>71</v>
      </c>
      <c r="H10" s="10">
        <v>76.75</v>
      </c>
      <c r="I10" s="10">
        <v>76.8</v>
      </c>
      <c r="K10" s="10">
        <v>8</v>
      </c>
      <c r="L10" s="10" t="s">
        <v>67</v>
      </c>
      <c r="M10" s="10">
        <v>16</v>
      </c>
      <c r="N10" s="10">
        <v>86.2</v>
      </c>
    </row>
    <row r="11" ht="16.5" spans="1:14">
      <c r="A11" s="10">
        <v>9</v>
      </c>
      <c r="B11" s="10" t="s">
        <v>45</v>
      </c>
      <c r="C11" s="10" t="s">
        <v>68</v>
      </c>
      <c r="D11" s="10" t="s">
        <v>38</v>
      </c>
      <c r="E11" s="10">
        <v>95.3</v>
      </c>
      <c r="F11" s="10" t="s">
        <v>39</v>
      </c>
      <c r="G11" s="10">
        <v>94.9</v>
      </c>
      <c r="H11" s="10">
        <v>95.1</v>
      </c>
      <c r="I11" s="10">
        <v>95.1</v>
      </c>
      <c r="K11" s="10">
        <v>9</v>
      </c>
      <c r="L11" s="10" t="s">
        <v>23</v>
      </c>
      <c r="M11" s="10">
        <v>13</v>
      </c>
      <c r="N11" s="10">
        <v>85.3</v>
      </c>
    </row>
    <row r="12" ht="16.5" spans="1:14">
      <c r="A12" s="10">
        <v>10</v>
      </c>
      <c r="B12" s="10" t="s">
        <v>13</v>
      </c>
      <c r="C12" s="10" t="s">
        <v>69</v>
      </c>
      <c r="D12" s="10" t="s">
        <v>40</v>
      </c>
      <c r="E12" s="10">
        <v>83</v>
      </c>
      <c r="F12" s="10" t="s">
        <v>37</v>
      </c>
      <c r="G12" s="10">
        <v>83.3</v>
      </c>
      <c r="H12" s="10">
        <v>83.15</v>
      </c>
      <c r="I12" s="10">
        <v>83.2</v>
      </c>
      <c r="K12" s="10">
        <v>10</v>
      </c>
      <c r="L12" s="10" t="s">
        <v>22</v>
      </c>
      <c r="M12" s="10">
        <v>3</v>
      </c>
      <c r="N12" s="10">
        <v>85.1</v>
      </c>
    </row>
    <row r="13" ht="16.5" spans="1:14">
      <c r="A13" s="10">
        <v>11</v>
      </c>
      <c r="B13" s="10" t="s">
        <v>8</v>
      </c>
      <c r="C13" s="10" t="s">
        <v>70</v>
      </c>
      <c r="D13" s="10" t="s">
        <v>6</v>
      </c>
      <c r="E13" s="10">
        <v>95.2</v>
      </c>
      <c r="F13" s="10" t="s">
        <v>45</v>
      </c>
      <c r="G13" s="10">
        <v>93.5</v>
      </c>
      <c r="H13" s="10">
        <v>94.35</v>
      </c>
      <c r="I13" s="10">
        <v>94.4</v>
      </c>
      <c r="K13" s="10">
        <v>11</v>
      </c>
      <c r="L13" s="10" t="s">
        <v>20</v>
      </c>
      <c r="M13" s="10">
        <v>15</v>
      </c>
      <c r="N13" s="10">
        <v>84.9</v>
      </c>
    </row>
    <row r="14" ht="16.5" spans="1:14">
      <c r="A14" s="10">
        <v>12</v>
      </c>
      <c r="B14" s="10" t="s">
        <v>19</v>
      </c>
      <c r="C14" s="10" t="s">
        <v>71</v>
      </c>
      <c r="D14" s="10">
        <v>123568024</v>
      </c>
      <c r="E14" s="10">
        <v>79</v>
      </c>
      <c r="F14" s="10" t="s">
        <v>39</v>
      </c>
      <c r="G14" s="10">
        <v>78.8</v>
      </c>
      <c r="H14" s="10">
        <v>78.9</v>
      </c>
      <c r="I14" s="10">
        <v>78.9</v>
      </c>
      <c r="K14" s="10">
        <v>12</v>
      </c>
      <c r="L14" s="10">
        <v>835743384</v>
      </c>
      <c r="M14" s="10">
        <v>5</v>
      </c>
      <c r="N14" s="10">
        <v>84.7</v>
      </c>
    </row>
    <row r="15" ht="16.5" spans="1:14">
      <c r="A15" s="10">
        <v>13</v>
      </c>
      <c r="B15" s="10" t="s">
        <v>23</v>
      </c>
      <c r="C15" s="10" t="s">
        <v>72</v>
      </c>
      <c r="D15" s="10" t="s">
        <v>38</v>
      </c>
      <c r="E15" s="10">
        <v>86.6</v>
      </c>
      <c r="F15" s="10" t="s">
        <v>37</v>
      </c>
      <c r="G15" s="10">
        <v>84</v>
      </c>
      <c r="H15" s="10">
        <v>85.3</v>
      </c>
      <c r="I15" s="10">
        <v>85.3</v>
      </c>
      <c r="K15" s="10">
        <v>13</v>
      </c>
      <c r="L15" s="10" t="s">
        <v>13</v>
      </c>
      <c r="M15" s="10">
        <v>10</v>
      </c>
      <c r="N15" s="10">
        <v>83.2</v>
      </c>
    </row>
    <row r="16" ht="16.5" spans="1:14">
      <c r="A16" s="10">
        <v>14</v>
      </c>
      <c r="B16" s="10" t="s">
        <v>62</v>
      </c>
      <c r="C16" s="10" t="s">
        <v>73</v>
      </c>
      <c r="D16" s="10" t="s">
        <v>40</v>
      </c>
      <c r="E16" s="10">
        <v>91.5</v>
      </c>
      <c r="F16" s="10" t="s">
        <v>45</v>
      </c>
      <c r="G16" s="10">
        <v>92.5</v>
      </c>
      <c r="H16" s="10">
        <v>92</v>
      </c>
      <c r="I16" s="10">
        <v>92</v>
      </c>
      <c r="K16" s="10">
        <v>14</v>
      </c>
      <c r="L16" s="10" t="s">
        <v>18</v>
      </c>
      <c r="M16" s="10">
        <v>1</v>
      </c>
      <c r="N16" s="10">
        <v>80.4</v>
      </c>
    </row>
    <row r="17" ht="16.5" spans="1:14">
      <c r="A17" s="10">
        <v>15</v>
      </c>
      <c r="B17" s="10" t="s">
        <v>20</v>
      </c>
      <c r="C17" s="10" t="s">
        <v>74</v>
      </c>
      <c r="D17" s="10">
        <v>123568024</v>
      </c>
      <c r="E17" s="10">
        <v>84.5</v>
      </c>
      <c r="F17" s="10" t="s">
        <v>6</v>
      </c>
      <c r="G17" s="10">
        <v>85.3</v>
      </c>
      <c r="H17" s="10">
        <v>84.9</v>
      </c>
      <c r="I17" s="10">
        <v>84.9</v>
      </c>
      <c r="K17" s="10">
        <v>15</v>
      </c>
      <c r="L17" s="10" t="s">
        <v>17</v>
      </c>
      <c r="M17" s="10">
        <v>7</v>
      </c>
      <c r="N17" s="10">
        <v>79.8</v>
      </c>
    </row>
    <row r="18" ht="16.5" spans="1:14">
      <c r="A18" s="10">
        <v>16</v>
      </c>
      <c r="B18" s="10" t="s">
        <v>67</v>
      </c>
      <c r="C18" s="10" t="s">
        <v>75</v>
      </c>
      <c r="D18" s="10" t="s">
        <v>38</v>
      </c>
      <c r="E18" s="10">
        <v>85</v>
      </c>
      <c r="F18" s="10" t="s">
        <v>39</v>
      </c>
      <c r="G18" s="10">
        <v>87.4</v>
      </c>
      <c r="H18" s="10">
        <v>86.2</v>
      </c>
      <c r="I18" s="10">
        <v>86.2</v>
      </c>
      <c r="K18" s="10">
        <v>16</v>
      </c>
      <c r="L18" s="10" t="s">
        <v>19</v>
      </c>
      <c r="M18" s="10">
        <v>12</v>
      </c>
      <c r="N18" s="10">
        <v>78.9</v>
      </c>
    </row>
    <row r="19" ht="16.5" spans="1:14">
      <c r="A19" s="10">
        <v>17</v>
      </c>
      <c r="B19" s="10" t="s">
        <v>21</v>
      </c>
      <c r="C19" s="10" t="s">
        <v>76</v>
      </c>
      <c r="D19" s="10" t="s">
        <v>40</v>
      </c>
      <c r="E19" s="10">
        <v>87</v>
      </c>
      <c r="F19" s="10" t="s">
        <v>37</v>
      </c>
      <c r="G19" s="10">
        <v>88.2</v>
      </c>
      <c r="H19" s="10">
        <v>87.6</v>
      </c>
      <c r="I19" s="10">
        <v>87.6</v>
      </c>
      <c r="K19" s="10">
        <v>17</v>
      </c>
      <c r="L19" s="10" t="s">
        <v>65</v>
      </c>
      <c r="M19" s="10">
        <v>8</v>
      </c>
      <c r="N19" s="10">
        <v>76.8</v>
      </c>
    </row>
  </sheetData>
  <mergeCells count="2">
    <mergeCell ref="A1:I1"/>
    <mergeCell ref="K1:N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H19" sqref="H19"/>
    </sheetView>
  </sheetViews>
  <sheetFormatPr defaultColWidth="9" defaultRowHeight="14.25"/>
  <cols>
    <col min="3" max="3" width="15.875" customWidth="1"/>
    <col min="5" max="5" width="12.875" customWidth="1"/>
    <col min="6" max="6" width="13.375" customWidth="1"/>
    <col min="14" max="14" width="15.625" customWidth="1"/>
  </cols>
  <sheetData>
    <row r="1" ht="16.5" spans="1:4">
      <c r="A1" s="10"/>
      <c r="B1" s="10"/>
      <c r="C1" s="10"/>
      <c r="D1" s="10"/>
    </row>
    <row r="2" ht="16.5" spans="1:15">
      <c r="A2" s="10"/>
      <c r="B2" s="11" t="s">
        <v>77</v>
      </c>
      <c r="C2" s="11"/>
      <c r="D2" s="11"/>
      <c r="E2" s="11"/>
      <c r="F2" s="11"/>
      <c r="G2" s="11"/>
      <c r="H2" s="11"/>
      <c r="I2" s="11"/>
      <c r="J2" s="11"/>
      <c r="L2" s="11" t="s">
        <v>78</v>
      </c>
      <c r="M2" s="11"/>
      <c r="N2" s="11"/>
      <c r="O2" s="11"/>
    </row>
    <row r="3" ht="16.5" spans="1:15">
      <c r="A3" s="10"/>
      <c r="B3" s="11" t="s">
        <v>79</v>
      </c>
      <c r="C3" s="11" t="s">
        <v>80</v>
      </c>
      <c r="D3" s="11" t="s">
        <v>48</v>
      </c>
      <c r="E3" s="11" t="s">
        <v>51</v>
      </c>
      <c r="F3" s="11" t="s">
        <v>53</v>
      </c>
      <c r="G3" s="11" t="s">
        <v>81</v>
      </c>
      <c r="H3" s="11" t="s">
        <v>82</v>
      </c>
      <c r="I3" s="11" t="s">
        <v>55</v>
      </c>
      <c r="J3" s="11" t="s">
        <v>56</v>
      </c>
      <c r="L3" s="11" t="s">
        <v>1</v>
      </c>
      <c r="M3" s="11" t="s">
        <v>48</v>
      </c>
      <c r="N3" s="11" t="s">
        <v>2</v>
      </c>
      <c r="O3" s="11" t="s">
        <v>56</v>
      </c>
    </row>
    <row r="4" ht="16.5" spans="1:15">
      <c r="A4" s="10"/>
      <c r="B4" s="11" t="s">
        <v>83</v>
      </c>
      <c r="C4" s="11" t="s">
        <v>84</v>
      </c>
      <c r="D4" s="11">
        <v>1</v>
      </c>
      <c r="E4" s="11" t="s">
        <v>38</v>
      </c>
      <c r="F4" s="11" t="s">
        <v>40</v>
      </c>
      <c r="G4" s="11">
        <v>81</v>
      </c>
      <c r="H4" s="11">
        <v>77</v>
      </c>
      <c r="I4" s="11">
        <f t="shared" ref="I4:I10" si="0">AVERAGE(G4:H4)</f>
        <v>79</v>
      </c>
      <c r="J4" s="11">
        <v>79</v>
      </c>
      <c r="L4" s="11">
        <v>1</v>
      </c>
      <c r="M4" s="11">
        <v>3</v>
      </c>
      <c r="N4" s="11" t="s">
        <v>85</v>
      </c>
      <c r="O4" s="11">
        <v>89.5</v>
      </c>
    </row>
    <row r="5" ht="16.5" spans="1:15">
      <c r="A5" s="10"/>
      <c r="B5" s="11"/>
      <c r="C5" s="11" t="s">
        <v>86</v>
      </c>
      <c r="D5" s="11">
        <v>2</v>
      </c>
      <c r="E5" s="11"/>
      <c r="F5" s="11"/>
      <c r="G5" s="11" t="s">
        <v>87</v>
      </c>
      <c r="H5" s="11" t="s">
        <v>87</v>
      </c>
      <c r="I5" s="11" t="s">
        <v>88</v>
      </c>
      <c r="J5" s="11">
        <v>0</v>
      </c>
      <c r="L5" s="11">
        <v>2</v>
      </c>
      <c r="M5" s="11">
        <v>5</v>
      </c>
      <c r="N5" s="11">
        <v>1168438795</v>
      </c>
      <c r="O5" s="11">
        <v>80.7</v>
      </c>
    </row>
    <row r="6" ht="16.5" spans="1:15">
      <c r="A6" s="10"/>
      <c r="B6" s="11"/>
      <c r="C6" s="11" t="s">
        <v>85</v>
      </c>
      <c r="D6" s="11">
        <v>3</v>
      </c>
      <c r="E6" s="11"/>
      <c r="F6" s="11"/>
      <c r="G6" s="11">
        <v>90</v>
      </c>
      <c r="H6" s="11">
        <v>89</v>
      </c>
      <c r="I6" s="11">
        <f t="shared" si="0"/>
        <v>89.5</v>
      </c>
      <c r="J6" s="11">
        <v>89.5</v>
      </c>
      <c r="L6" s="11">
        <v>3</v>
      </c>
      <c r="M6" s="11">
        <v>7</v>
      </c>
      <c r="N6" s="11" t="s">
        <v>89</v>
      </c>
      <c r="O6" s="11">
        <v>80.5</v>
      </c>
    </row>
    <row r="7" ht="16.5" spans="1:15">
      <c r="A7" s="10"/>
      <c r="B7" s="11"/>
      <c r="C7" s="11" t="s">
        <v>90</v>
      </c>
      <c r="D7" s="11">
        <v>4</v>
      </c>
      <c r="E7" s="11"/>
      <c r="F7" s="11"/>
      <c r="G7" s="11">
        <v>62</v>
      </c>
      <c r="H7" s="11">
        <v>50</v>
      </c>
      <c r="I7" s="11">
        <f t="shared" si="0"/>
        <v>56</v>
      </c>
      <c r="J7" s="11">
        <v>56</v>
      </c>
      <c r="L7" s="11">
        <v>4</v>
      </c>
      <c r="M7" s="11">
        <v>1</v>
      </c>
      <c r="N7" s="11" t="s">
        <v>84</v>
      </c>
      <c r="O7" s="11">
        <v>79</v>
      </c>
    </row>
    <row r="8" ht="16.5" spans="1:15">
      <c r="A8" s="10"/>
      <c r="B8" s="11" t="s">
        <v>91</v>
      </c>
      <c r="C8" s="11">
        <v>1168438795</v>
      </c>
      <c r="D8" s="11">
        <v>5</v>
      </c>
      <c r="E8" s="11" t="s">
        <v>37</v>
      </c>
      <c r="F8" s="11" t="s">
        <v>41</v>
      </c>
      <c r="G8" s="11">
        <v>82.8</v>
      </c>
      <c r="H8" s="11">
        <v>78.5</v>
      </c>
      <c r="I8" s="11">
        <f t="shared" si="0"/>
        <v>80.65</v>
      </c>
      <c r="J8" s="11">
        <v>80.7</v>
      </c>
      <c r="L8" s="11">
        <v>5</v>
      </c>
      <c r="M8" s="11">
        <v>4</v>
      </c>
      <c r="N8" s="11" t="s">
        <v>90</v>
      </c>
      <c r="O8" s="11">
        <v>56</v>
      </c>
    </row>
    <row r="9" ht="16.5" spans="1:15">
      <c r="A9" s="10"/>
      <c r="B9" s="11"/>
      <c r="C9" s="11" t="s">
        <v>92</v>
      </c>
      <c r="D9" s="11">
        <v>6</v>
      </c>
      <c r="E9" s="11"/>
      <c r="F9" s="11"/>
      <c r="G9" s="11">
        <v>0</v>
      </c>
      <c r="H9" s="11">
        <v>0</v>
      </c>
      <c r="I9" s="11">
        <f t="shared" si="0"/>
        <v>0</v>
      </c>
      <c r="J9" s="11">
        <v>0</v>
      </c>
      <c r="L9" s="11">
        <v>6</v>
      </c>
      <c r="M9" s="11">
        <v>2</v>
      </c>
      <c r="N9" s="11" t="s">
        <v>86</v>
      </c>
      <c r="O9" s="11">
        <v>0</v>
      </c>
    </row>
    <row r="10" ht="16.5" spans="1:15">
      <c r="A10" s="10"/>
      <c r="B10" s="11"/>
      <c r="C10" s="11" t="s">
        <v>89</v>
      </c>
      <c r="D10" s="11">
        <v>7</v>
      </c>
      <c r="E10" s="11"/>
      <c r="F10" s="11"/>
      <c r="G10" s="11">
        <v>81</v>
      </c>
      <c r="H10" s="11">
        <v>80</v>
      </c>
      <c r="I10" s="11">
        <f t="shared" si="0"/>
        <v>80.5</v>
      </c>
      <c r="J10" s="11">
        <v>80.5</v>
      </c>
      <c r="L10" s="11">
        <v>6</v>
      </c>
      <c r="M10" s="11">
        <v>6</v>
      </c>
      <c r="N10" s="11" t="s">
        <v>92</v>
      </c>
      <c r="O10" s="11">
        <v>0</v>
      </c>
    </row>
    <row r="11" ht="16.5" spans="2:15">
      <c r="B11" s="11"/>
      <c r="C11" s="11" t="s">
        <v>93</v>
      </c>
      <c r="D11" s="11">
        <v>8</v>
      </c>
      <c r="E11" s="11"/>
      <c r="F11" s="11"/>
      <c r="G11" s="11" t="s">
        <v>87</v>
      </c>
      <c r="H11" s="11" t="s">
        <v>87</v>
      </c>
      <c r="I11" s="11" t="s">
        <v>88</v>
      </c>
      <c r="J11" s="11">
        <v>0</v>
      </c>
      <c r="L11" s="11">
        <v>6</v>
      </c>
      <c r="M11" s="11">
        <v>8</v>
      </c>
      <c r="N11" s="11" t="s">
        <v>93</v>
      </c>
      <c r="O11" s="11">
        <v>0</v>
      </c>
    </row>
    <row r="12" ht="16.5" spans="2:15">
      <c r="B12" s="12" t="s">
        <v>94</v>
      </c>
      <c r="C12" s="13"/>
      <c r="D12" s="13"/>
      <c r="E12" s="13"/>
      <c r="F12" s="13"/>
      <c r="G12" s="13"/>
      <c r="H12" s="13"/>
      <c r="I12" s="13"/>
      <c r="J12" s="13"/>
      <c r="L12" s="12" t="s">
        <v>94</v>
      </c>
      <c r="M12" s="13"/>
      <c r="N12" s="13"/>
      <c r="O12" s="13"/>
    </row>
  </sheetData>
  <mergeCells count="9">
    <mergeCell ref="A1:D1"/>
    <mergeCell ref="B2:J2"/>
    <mergeCell ref="L2:O2"/>
    <mergeCell ref="B4:B7"/>
    <mergeCell ref="B8:B11"/>
    <mergeCell ref="E4:E7"/>
    <mergeCell ref="E8:E11"/>
    <mergeCell ref="F4:F7"/>
    <mergeCell ref="F8:F1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0"/>
  <sheetViews>
    <sheetView topLeftCell="I1" workbookViewId="0">
      <selection activeCell="AA17" sqref="AA17"/>
    </sheetView>
  </sheetViews>
  <sheetFormatPr defaultColWidth="9" defaultRowHeight="14.25"/>
  <cols>
    <col min="1" max="1" width="4.25" customWidth="1"/>
    <col min="2" max="2" width="5.5" customWidth="1"/>
    <col min="3" max="3" width="7.375" customWidth="1"/>
    <col min="4" max="4" width="15.75" customWidth="1"/>
    <col min="5" max="5" width="13" customWidth="1"/>
    <col min="6" max="6" width="13.25" customWidth="1"/>
    <col min="7" max="8" width="13.75" customWidth="1"/>
    <col min="9" max="10" width="12.5" customWidth="1"/>
    <col min="11" max="11" width="13.25" customWidth="1"/>
    <col min="12" max="12" width="9.25" customWidth="1"/>
    <col min="13" max="14" width="12.5" customWidth="1"/>
    <col min="15" max="16" width="13.25" customWidth="1"/>
    <col min="17" max="17" width="9.25" customWidth="1"/>
    <col min="18" max="19" width="12.5" customWidth="1"/>
    <col min="20" max="21" width="13.25" customWidth="1"/>
    <col min="22" max="22" width="9.25" customWidth="1"/>
    <col min="23" max="24" width="12.5" customWidth="1"/>
    <col min="25" max="25" width="13.25" customWidth="1"/>
    <col min="26" max="26" width="9.25" customWidth="1"/>
    <col min="27" max="27" width="7.375" customWidth="1"/>
  </cols>
  <sheetData>
    <row r="2" ht="16.5" spans="2:27">
      <c r="B2" s="1" t="s">
        <v>95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6.5" spans="2:27">
      <c r="B3" s="1" t="s">
        <v>79</v>
      </c>
      <c r="C3" s="1" t="s">
        <v>48</v>
      </c>
      <c r="D3" s="1" t="s">
        <v>2</v>
      </c>
      <c r="E3" s="1" t="s">
        <v>96</v>
      </c>
      <c r="F3" s="1" t="s">
        <v>97</v>
      </c>
      <c r="G3" s="1" t="s">
        <v>98</v>
      </c>
      <c r="H3" s="7" t="s">
        <v>99</v>
      </c>
      <c r="I3" s="1" t="s">
        <v>100</v>
      </c>
      <c r="J3" s="1"/>
      <c r="K3" s="1"/>
      <c r="L3" s="1"/>
      <c r="M3" s="1" t="s">
        <v>101</v>
      </c>
      <c r="N3" s="1"/>
      <c r="O3" s="1"/>
      <c r="P3" s="1"/>
      <c r="Q3" s="1"/>
      <c r="R3" s="1" t="s">
        <v>102</v>
      </c>
      <c r="S3" s="1"/>
      <c r="T3" s="1"/>
      <c r="U3" s="1"/>
      <c r="V3" s="1"/>
      <c r="W3" s="1" t="s">
        <v>103</v>
      </c>
      <c r="X3" s="1"/>
      <c r="Y3" s="1"/>
      <c r="Z3" s="1"/>
      <c r="AA3" s="1" t="s">
        <v>5</v>
      </c>
    </row>
    <row r="4" ht="16.5" spans="2:27">
      <c r="B4" s="1"/>
      <c r="C4" s="1"/>
      <c r="D4" s="1"/>
      <c r="E4" s="1"/>
      <c r="F4" s="1"/>
      <c r="G4" s="1"/>
      <c r="H4" s="8"/>
      <c r="I4" s="1" t="s">
        <v>104</v>
      </c>
      <c r="J4" s="1" t="s">
        <v>105</v>
      </c>
      <c r="K4" s="1" t="s">
        <v>106</v>
      </c>
      <c r="L4" s="1" t="s">
        <v>56</v>
      </c>
      <c r="M4" s="1" t="s">
        <v>104</v>
      </c>
      <c r="N4" s="1" t="s">
        <v>105</v>
      </c>
      <c r="O4" s="1" t="s">
        <v>106</v>
      </c>
      <c r="P4" s="1" t="s">
        <v>107</v>
      </c>
      <c r="Q4" s="1" t="s">
        <v>56</v>
      </c>
      <c r="R4" s="1" t="s">
        <v>104</v>
      </c>
      <c r="S4" s="1" t="s">
        <v>105</v>
      </c>
      <c r="T4" s="1" t="s">
        <v>106</v>
      </c>
      <c r="U4" s="1" t="s">
        <v>107</v>
      </c>
      <c r="V4" s="1" t="s">
        <v>56</v>
      </c>
      <c r="W4" s="1" t="s">
        <v>104</v>
      </c>
      <c r="X4" s="1" t="s">
        <v>105</v>
      </c>
      <c r="Y4" s="1" t="s">
        <v>106</v>
      </c>
      <c r="Z4" s="1" t="s">
        <v>56</v>
      </c>
      <c r="AA4" s="1"/>
    </row>
    <row r="5" ht="16.5" spans="2:28">
      <c r="B5" s="1" t="s">
        <v>108</v>
      </c>
      <c r="C5" s="1" t="s">
        <v>109</v>
      </c>
      <c r="D5" s="1" t="s">
        <v>6</v>
      </c>
      <c r="E5" s="1" t="s">
        <v>38</v>
      </c>
      <c r="F5" s="1" t="s">
        <v>42</v>
      </c>
      <c r="G5" s="1" t="s">
        <v>41</v>
      </c>
      <c r="H5" s="7" t="s">
        <v>45</v>
      </c>
      <c r="I5" s="1">
        <v>90.5</v>
      </c>
      <c r="J5" s="1">
        <v>94.6</v>
      </c>
      <c r="K5" s="1" t="s">
        <v>110</v>
      </c>
      <c r="L5" s="1">
        <v>92.6</v>
      </c>
      <c r="M5" s="1">
        <v>88</v>
      </c>
      <c r="N5" s="1">
        <v>81.3</v>
      </c>
      <c r="O5" s="1" t="s">
        <v>110</v>
      </c>
      <c r="P5" s="7" t="s">
        <v>110</v>
      </c>
      <c r="Q5" s="1">
        <v>84.7</v>
      </c>
      <c r="R5" s="1" t="s">
        <v>110</v>
      </c>
      <c r="S5" s="1" t="s">
        <v>110</v>
      </c>
      <c r="T5" s="1">
        <v>89.6</v>
      </c>
      <c r="U5" s="1">
        <v>95</v>
      </c>
      <c r="V5" s="1">
        <v>92.3</v>
      </c>
      <c r="W5" s="1">
        <v>92.3</v>
      </c>
      <c r="X5" s="1" t="s">
        <v>110</v>
      </c>
      <c r="Y5" s="1">
        <v>90.7</v>
      </c>
      <c r="Z5" s="1">
        <v>91.5</v>
      </c>
      <c r="AA5" s="1">
        <f t="shared" ref="AA5:AA20" si="0">L5+Q5+V5+Z5</f>
        <v>361.1</v>
      </c>
      <c r="AB5" s="10"/>
    </row>
    <row r="6" ht="16.5" spans="2:28">
      <c r="B6" s="1"/>
      <c r="C6" s="1" t="s">
        <v>111</v>
      </c>
      <c r="D6" s="1" t="s">
        <v>11</v>
      </c>
      <c r="E6" s="1"/>
      <c r="F6" s="1"/>
      <c r="G6" s="1"/>
      <c r="H6" s="9"/>
      <c r="I6" s="1">
        <v>85</v>
      </c>
      <c r="J6" s="1">
        <v>79.5</v>
      </c>
      <c r="K6" s="1" t="s">
        <v>110</v>
      </c>
      <c r="L6" s="1">
        <v>82.3</v>
      </c>
      <c r="M6" s="1">
        <v>87.5</v>
      </c>
      <c r="N6" s="1">
        <v>87.6</v>
      </c>
      <c r="O6" s="1" t="s">
        <v>110</v>
      </c>
      <c r="P6" s="9"/>
      <c r="Q6" s="1">
        <v>87.6</v>
      </c>
      <c r="R6" s="1" t="s">
        <v>110</v>
      </c>
      <c r="S6" s="1" t="s">
        <v>110</v>
      </c>
      <c r="T6" s="1">
        <v>73.6</v>
      </c>
      <c r="U6" s="1">
        <v>76.5</v>
      </c>
      <c r="V6" s="1">
        <v>75.1</v>
      </c>
      <c r="W6" s="1">
        <v>83.5</v>
      </c>
      <c r="X6" s="1" t="s">
        <v>110</v>
      </c>
      <c r="Y6" s="1">
        <v>78.4</v>
      </c>
      <c r="Z6" s="1">
        <v>81</v>
      </c>
      <c r="AA6" s="1">
        <f t="shared" si="0"/>
        <v>326</v>
      </c>
      <c r="AB6" s="10"/>
    </row>
    <row r="7" ht="16.5" spans="2:28">
      <c r="B7" s="1"/>
      <c r="C7" s="1" t="s">
        <v>112</v>
      </c>
      <c r="D7" s="1" t="s">
        <v>20</v>
      </c>
      <c r="E7" s="1"/>
      <c r="F7" s="1"/>
      <c r="G7" s="1"/>
      <c r="H7" s="9"/>
      <c r="I7" s="1">
        <v>80.5</v>
      </c>
      <c r="J7" s="1">
        <v>81.5</v>
      </c>
      <c r="K7" s="1" t="s">
        <v>110</v>
      </c>
      <c r="L7" s="1">
        <v>81</v>
      </c>
      <c r="M7" s="1">
        <v>78</v>
      </c>
      <c r="N7" s="1">
        <v>84</v>
      </c>
      <c r="O7" s="1" t="s">
        <v>110</v>
      </c>
      <c r="P7" s="9"/>
      <c r="Q7" s="1">
        <v>81</v>
      </c>
      <c r="R7" s="1" t="s">
        <v>87</v>
      </c>
      <c r="S7" s="1" t="s">
        <v>87</v>
      </c>
      <c r="T7" s="1" t="s">
        <v>110</v>
      </c>
      <c r="U7" s="1" t="s">
        <v>110</v>
      </c>
      <c r="V7" s="1">
        <v>0</v>
      </c>
      <c r="W7" s="1" t="s">
        <v>87</v>
      </c>
      <c r="X7" s="1" t="s">
        <v>87</v>
      </c>
      <c r="Y7" s="1" t="s">
        <v>110</v>
      </c>
      <c r="Z7" s="1">
        <v>0</v>
      </c>
      <c r="AA7" s="1">
        <f t="shared" si="0"/>
        <v>162</v>
      </c>
      <c r="AB7" s="10"/>
    </row>
    <row r="8" ht="16.5" spans="2:28">
      <c r="B8" s="1"/>
      <c r="C8" s="1" t="s">
        <v>113</v>
      </c>
      <c r="D8" s="1" t="s">
        <v>17</v>
      </c>
      <c r="E8" s="1"/>
      <c r="F8" s="1"/>
      <c r="G8" s="1"/>
      <c r="H8" s="8"/>
      <c r="I8" s="1">
        <v>92</v>
      </c>
      <c r="J8" s="1">
        <v>92.3</v>
      </c>
      <c r="K8" s="1" t="s">
        <v>110</v>
      </c>
      <c r="L8" s="1">
        <v>92.2</v>
      </c>
      <c r="M8" s="1">
        <v>90</v>
      </c>
      <c r="N8" s="1">
        <v>92.9</v>
      </c>
      <c r="O8" s="1" t="s">
        <v>110</v>
      </c>
      <c r="P8" s="9"/>
      <c r="Q8" s="1">
        <v>91.5</v>
      </c>
      <c r="R8" s="1">
        <v>93</v>
      </c>
      <c r="S8" s="1" t="s">
        <v>110</v>
      </c>
      <c r="T8" s="1">
        <v>92.6</v>
      </c>
      <c r="U8" s="1" t="s">
        <v>110</v>
      </c>
      <c r="V8" s="1">
        <v>92.8</v>
      </c>
      <c r="W8" s="1" t="s">
        <v>87</v>
      </c>
      <c r="X8" s="1" t="s">
        <v>87</v>
      </c>
      <c r="Y8" s="1" t="s">
        <v>110</v>
      </c>
      <c r="Z8" s="1">
        <v>0</v>
      </c>
      <c r="AA8" s="1">
        <f t="shared" si="0"/>
        <v>276.5</v>
      </c>
      <c r="AB8" s="10"/>
    </row>
    <row r="9" ht="16.5" spans="2:28">
      <c r="B9" s="1" t="s">
        <v>114</v>
      </c>
      <c r="C9" s="1" t="s">
        <v>115</v>
      </c>
      <c r="D9" s="1">
        <v>123568024</v>
      </c>
      <c r="E9" s="1" t="s">
        <v>40</v>
      </c>
      <c r="F9" s="1" t="s">
        <v>43</v>
      </c>
      <c r="G9" s="1" t="s">
        <v>37</v>
      </c>
      <c r="H9" s="9" t="s">
        <v>110</v>
      </c>
      <c r="I9" s="1">
        <v>94.1</v>
      </c>
      <c r="J9" s="1">
        <v>92.6</v>
      </c>
      <c r="K9" s="1" t="s">
        <v>110</v>
      </c>
      <c r="L9" s="1">
        <v>93.4</v>
      </c>
      <c r="M9" s="1">
        <v>87</v>
      </c>
      <c r="N9" s="1">
        <v>89.9</v>
      </c>
      <c r="O9" s="1" t="s">
        <v>110</v>
      </c>
      <c r="P9" s="9"/>
      <c r="Q9" s="1">
        <v>88.5</v>
      </c>
      <c r="R9" s="1" t="s">
        <v>110</v>
      </c>
      <c r="S9" s="1">
        <v>86.6</v>
      </c>
      <c r="T9" s="1">
        <v>88.5</v>
      </c>
      <c r="U9" s="7" t="s">
        <v>110</v>
      </c>
      <c r="V9" s="1">
        <v>87.6</v>
      </c>
      <c r="W9" s="1">
        <v>90.5</v>
      </c>
      <c r="X9" s="1">
        <v>90.2</v>
      </c>
      <c r="Y9" s="1" t="s">
        <v>110</v>
      </c>
      <c r="Z9" s="1">
        <v>90.4</v>
      </c>
      <c r="AA9" s="1">
        <f t="shared" si="0"/>
        <v>359.9</v>
      </c>
      <c r="AB9" s="10"/>
    </row>
    <row r="10" ht="16.5" spans="2:28">
      <c r="B10" s="1"/>
      <c r="C10" s="1" t="s">
        <v>116</v>
      </c>
      <c r="D10" s="1">
        <v>1168438795</v>
      </c>
      <c r="E10" s="1"/>
      <c r="F10" s="1"/>
      <c r="G10" s="1"/>
      <c r="H10" s="9"/>
      <c r="I10" s="1">
        <v>79</v>
      </c>
      <c r="J10" s="1">
        <v>80.1</v>
      </c>
      <c r="K10" s="1" t="s">
        <v>110</v>
      </c>
      <c r="L10" s="1">
        <v>79.6</v>
      </c>
      <c r="M10" s="1">
        <v>89</v>
      </c>
      <c r="N10" s="1">
        <v>89.2</v>
      </c>
      <c r="O10" s="1" t="s">
        <v>110</v>
      </c>
      <c r="P10" s="9"/>
      <c r="Q10" s="1">
        <v>89.1</v>
      </c>
      <c r="R10" s="1">
        <v>89.5</v>
      </c>
      <c r="S10" s="1">
        <v>90.5</v>
      </c>
      <c r="T10" s="1" t="s">
        <v>110</v>
      </c>
      <c r="U10" s="9"/>
      <c r="V10" s="1">
        <v>90</v>
      </c>
      <c r="W10" s="1">
        <v>74</v>
      </c>
      <c r="X10" s="1">
        <v>76.9</v>
      </c>
      <c r="Y10" s="1" t="s">
        <v>110</v>
      </c>
      <c r="Z10" s="1">
        <v>75.5</v>
      </c>
      <c r="AA10" s="1">
        <f t="shared" si="0"/>
        <v>334.2</v>
      </c>
      <c r="AB10" s="10"/>
    </row>
    <row r="11" ht="16.5" spans="2:28">
      <c r="B11" s="1"/>
      <c r="C11" s="1" t="s">
        <v>117</v>
      </c>
      <c r="D11" s="1" t="s">
        <v>22</v>
      </c>
      <c r="E11" s="1"/>
      <c r="F11" s="1"/>
      <c r="G11" s="1"/>
      <c r="H11" s="9"/>
      <c r="I11" s="1">
        <v>71.5</v>
      </c>
      <c r="J11" s="1">
        <v>71.5</v>
      </c>
      <c r="K11" s="1" t="s">
        <v>110</v>
      </c>
      <c r="L11" s="1">
        <v>71.5</v>
      </c>
      <c r="M11" s="1" t="s">
        <v>87</v>
      </c>
      <c r="N11" s="1" t="s">
        <v>87</v>
      </c>
      <c r="O11" s="1" t="s">
        <v>110</v>
      </c>
      <c r="P11" s="9"/>
      <c r="Q11" s="1">
        <v>0</v>
      </c>
      <c r="R11" s="1" t="s">
        <v>87</v>
      </c>
      <c r="S11" s="1" t="s">
        <v>87</v>
      </c>
      <c r="T11" s="1" t="s">
        <v>110</v>
      </c>
      <c r="U11" s="9"/>
      <c r="V11" s="1">
        <v>0</v>
      </c>
      <c r="W11" s="1" t="s">
        <v>87</v>
      </c>
      <c r="X11" s="1" t="s">
        <v>87</v>
      </c>
      <c r="Y11" s="1" t="s">
        <v>110</v>
      </c>
      <c r="Z11" s="1">
        <v>0</v>
      </c>
      <c r="AA11" s="1">
        <f t="shared" si="0"/>
        <v>71.5</v>
      </c>
      <c r="AB11" s="10"/>
    </row>
    <row r="12" ht="16.5" spans="2:28">
      <c r="B12" s="1"/>
      <c r="C12" s="1" t="s">
        <v>118</v>
      </c>
      <c r="D12" s="1" t="s">
        <v>18</v>
      </c>
      <c r="E12" s="1"/>
      <c r="F12" s="1"/>
      <c r="G12" s="1"/>
      <c r="H12" s="9"/>
      <c r="I12" s="1">
        <v>80.6</v>
      </c>
      <c r="J12" s="1">
        <v>78</v>
      </c>
      <c r="K12" s="1" t="s">
        <v>110</v>
      </c>
      <c r="L12" s="1">
        <v>79.3</v>
      </c>
      <c r="M12" s="1">
        <v>74.6</v>
      </c>
      <c r="N12" s="1">
        <v>72.8</v>
      </c>
      <c r="O12" s="1" t="s">
        <v>110</v>
      </c>
      <c r="P12" s="9"/>
      <c r="Q12" s="1">
        <v>73.7</v>
      </c>
      <c r="R12" s="1" t="s">
        <v>110</v>
      </c>
      <c r="S12" s="1">
        <v>82.5</v>
      </c>
      <c r="T12" s="1">
        <v>83.7</v>
      </c>
      <c r="U12" s="9"/>
      <c r="V12" s="1">
        <v>83.1</v>
      </c>
      <c r="W12" s="1" t="s">
        <v>87</v>
      </c>
      <c r="X12" s="1" t="s">
        <v>87</v>
      </c>
      <c r="Y12" s="1" t="s">
        <v>110</v>
      </c>
      <c r="Z12" s="1">
        <v>0</v>
      </c>
      <c r="AA12" s="1">
        <f t="shared" si="0"/>
        <v>236.1</v>
      </c>
      <c r="AB12" s="10"/>
    </row>
    <row r="13" ht="16.5" spans="2:28">
      <c r="B13" s="1" t="s">
        <v>119</v>
      </c>
      <c r="C13" s="1" t="s">
        <v>120</v>
      </c>
      <c r="D13" s="1" t="s">
        <v>8</v>
      </c>
      <c r="E13" s="1" t="s">
        <v>6</v>
      </c>
      <c r="F13" s="1" t="s">
        <v>37</v>
      </c>
      <c r="G13" s="1" t="s">
        <v>43</v>
      </c>
      <c r="H13" s="9"/>
      <c r="I13" s="1">
        <v>87</v>
      </c>
      <c r="J13" s="1">
        <v>85.2</v>
      </c>
      <c r="K13" s="1" t="s">
        <v>110</v>
      </c>
      <c r="L13" s="1">
        <v>86.1</v>
      </c>
      <c r="M13" s="1">
        <v>87</v>
      </c>
      <c r="N13" s="1">
        <v>83.5</v>
      </c>
      <c r="O13" s="1" t="s">
        <v>110</v>
      </c>
      <c r="P13" s="9"/>
      <c r="Q13" s="1">
        <v>85.3</v>
      </c>
      <c r="R13" s="1">
        <v>82.1</v>
      </c>
      <c r="S13" s="1">
        <v>81.7</v>
      </c>
      <c r="T13" s="1" t="s">
        <v>110</v>
      </c>
      <c r="U13" s="9"/>
      <c r="V13" s="1">
        <v>81.9</v>
      </c>
      <c r="W13" s="1">
        <v>82</v>
      </c>
      <c r="X13" s="1">
        <v>82.9</v>
      </c>
      <c r="Y13" s="1" t="s">
        <v>110</v>
      </c>
      <c r="Z13" s="1">
        <v>82.5</v>
      </c>
      <c r="AA13" s="1">
        <f t="shared" si="0"/>
        <v>335.8</v>
      </c>
      <c r="AB13" s="10"/>
    </row>
    <row r="14" ht="16.5" spans="2:28">
      <c r="B14" s="1"/>
      <c r="C14" s="1" t="s">
        <v>121</v>
      </c>
      <c r="D14" s="1" t="s">
        <v>21</v>
      </c>
      <c r="E14" s="1"/>
      <c r="F14" s="1"/>
      <c r="G14" s="1"/>
      <c r="H14" s="9"/>
      <c r="I14" s="1">
        <v>80.8</v>
      </c>
      <c r="J14" s="1">
        <v>78.5</v>
      </c>
      <c r="K14" s="1" t="s">
        <v>110</v>
      </c>
      <c r="L14" s="1">
        <v>79.7</v>
      </c>
      <c r="M14" s="1" t="s">
        <v>87</v>
      </c>
      <c r="N14" s="1" t="s">
        <v>87</v>
      </c>
      <c r="O14" s="1" t="s">
        <v>110</v>
      </c>
      <c r="P14" s="9"/>
      <c r="Q14" s="1">
        <v>0</v>
      </c>
      <c r="R14" s="1" t="s">
        <v>87</v>
      </c>
      <c r="S14" s="1" t="s">
        <v>87</v>
      </c>
      <c r="T14" s="1" t="s">
        <v>110</v>
      </c>
      <c r="U14" s="9"/>
      <c r="V14" s="1">
        <v>0</v>
      </c>
      <c r="W14" s="1" t="s">
        <v>87</v>
      </c>
      <c r="X14" s="1" t="s">
        <v>87</v>
      </c>
      <c r="Y14" s="1" t="s">
        <v>110</v>
      </c>
      <c r="Z14" s="1">
        <v>0</v>
      </c>
      <c r="AA14" s="1">
        <f t="shared" si="0"/>
        <v>79.7</v>
      </c>
      <c r="AB14" s="10"/>
    </row>
    <row r="15" ht="16.5" spans="2:28">
      <c r="B15" s="1"/>
      <c r="C15" s="1" t="s">
        <v>122</v>
      </c>
      <c r="D15" s="1" t="s">
        <v>23</v>
      </c>
      <c r="E15" s="1"/>
      <c r="F15" s="1"/>
      <c r="G15" s="1"/>
      <c r="H15" s="9"/>
      <c r="I15" s="1">
        <v>70.5</v>
      </c>
      <c r="J15" s="1">
        <v>70.2</v>
      </c>
      <c r="K15" s="1" t="s">
        <v>110</v>
      </c>
      <c r="L15" s="1">
        <v>70.4</v>
      </c>
      <c r="M15" s="1" t="s">
        <v>87</v>
      </c>
      <c r="N15" s="1" t="s">
        <v>87</v>
      </c>
      <c r="O15" s="1" t="s">
        <v>110</v>
      </c>
      <c r="P15" s="9"/>
      <c r="Q15" s="1">
        <v>0</v>
      </c>
      <c r="R15" s="1" t="s">
        <v>87</v>
      </c>
      <c r="S15" s="1" t="s">
        <v>87</v>
      </c>
      <c r="T15" s="1" t="s">
        <v>110</v>
      </c>
      <c r="U15" s="9"/>
      <c r="V15" s="1">
        <v>0</v>
      </c>
      <c r="W15" s="1" t="s">
        <v>87</v>
      </c>
      <c r="X15" s="1" t="s">
        <v>87</v>
      </c>
      <c r="Y15" s="1" t="s">
        <v>110</v>
      </c>
      <c r="Z15" s="1">
        <v>0</v>
      </c>
      <c r="AA15" s="1">
        <f t="shared" si="0"/>
        <v>70.4</v>
      </c>
      <c r="AB15" s="10"/>
    </row>
    <row r="16" ht="16.5" spans="2:28">
      <c r="B16" s="1"/>
      <c r="C16" s="1" t="s">
        <v>123</v>
      </c>
      <c r="D16" s="1" t="s">
        <v>13</v>
      </c>
      <c r="E16" s="1"/>
      <c r="F16" s="1"/>
      <c r="G16" s="1"/>
      <c r="H16" s="8"/>
      <c r="I16" s="1">
        <v>80.7</v>
      </c>
      <c r="J16" s="1">
        <v>81</v>
      </c>
      <c r="K16" s="1" t="s">
        <v>110</v>
      </c>
      <c r="L16" s="1">
        <v>80.9</v>
      </c>
      <c r="M16" s="1">
        <v>86.7</v>
      </c>
      <c r="N16" s="1">
        <v>85.7</v>
      </c>
      <c r="O16" s="1" t="s">
        <v>110</v>
      </c>
      <c r="P16" s="8"/>
      <c r="Q16" s="1">
        <v>86.2</v>
      </c>
      <c r="R16" s="1" t="s">
        <v>87</v>
      </c>
      <c r="S16" s="1" t="s">
        <v>87</v>
      </c>
      <c r="T16" s="1" t="s">
        <v>110</v>
      </c>
      <c r="U16" s="9"/>
      <c r="V16" s="1">
        <v>0</v>
      </c>
      <c r="W16" s="1" t="s">
        <v>87</v>
      </c>
      <c r="X16" s="1" t="s">
        <v>87</v>
      </c>
      <c r="Y16" s="1" t="s">
        <v>110</v>
      </c>
      <c r="Z16" s="1">
        <v>0</v>
      </c>
      <c r="AA16" s="1">
        <f t="shared" si="0"/>
        <v>167.1</v>
      </c>
      <c r="AB16" s="10"/>
    </row>
    <row r="17" ht="16.5" spans="2:28">
      <c r="B17" s="1" t="s">
        <v>124</v>
      </c>
      <c r="C17" s="1" t="s">
        <v>125</v>
      </c>
      <c r="D17" s="1" t="s">
        <v>12</v>
      </c>
      <c r="E17" s="1" t="s">
        <v>44</v>
      </c>
      <c r="F17" s="1" t="s">
        <v>39</v>
      </c>
      <c r="G17" s="1" t="s">
        <v>38</v>
      </c>
      <c r="H17" s="7" t="s">
        <v>41</v>
      </c>
      <c r="I17" s="1">
        <v>84.5</v>
      </c>
      <c r="J17" s="1">
        <v>84.5</v>
      </c>
      <c r="K17" s="1" t="s">
        <v>110</v>
      </c>
      <c r="L17" s="1">
        <v>84.5</v>
      </c>
      <c r="M17" s="1" t="s">
        <v>110</v>
      </c>
      <c r="N17" s="1">
        <v>82.6</v>
      </c>
      <c r="O17" s="1" t="s">
        <v>110</v>
      </c>
      <c r="P17" s="1">
        <v>84</v>
      </c>
      <c r="Q17" s="1">
        <v>83.3</v>
      </c>
      <c r="R17" s="1">
        <v>90</v>
      </c>
      <c r="S17" s="1">
        <v>92.2</v>
      </c>
      <c r="T17" s="1" t="s">
        <v>110</v>
      </c>
      <c r="U17" s="9"/>
      <c r="V17" s="1">
        <v>91.1</v>
      </c>
      <c r="W17" s="1">
        <v>86.6</v>
      </c>
      <c r="X17" s="1">
        <v>85.3</v>
      </c>
      <c r="Y17" s="1" t="s">
        <v>110</v>
      </c>
      <c r="Z17" s="1">
        <v>86</v>
      </c>
      <c r="AA17" s="1">
        <f t="shared" si="0"/>
        <v>344.9</v>
      </c>
      <c r="AB17" s="10"/>
    </row>
    <row r="18" ht="16.5" spans="2:28">
      <c r="B18" s="1"/>
      <c r="C18" s="1" t="s">
        <v>126</v>
      </c>
      <c r="D18" s="1" t="s">
        <v>15</v>
      </c>
      <c r="E18" s="1"/>
      <c r="F18" s="1"/>
      <c r="G18" s="1"/>
      <c r="H18" s="9"/>
      <c r="I18" s="1">
        <v>91</v>
      </c>
      <c r="J18" s="1">
        <v>86.4</v>
      </c>
      <c r="K18" s="1" t="s">
        <v>110</v>
      </c>
      <c r="L18" s="1">
        <v>88.7</v>
      </c>
      <c r="M18" s="1" t="s">
        <v>110</v>
      </c>
      <c r="N18" s="1">
        <v>83.2</v>
      </c>
      <c r="O18" s="1" t="s">
        <v>110</v>
      </c>
      <c r="P18" s="1">
        <v>82</v>
      </c>
      <c r="Q18" s="1">
        <v>82.6</v>
      </c>
      <c r="R18" s="1">
        <v>83.8</v>
      </c>
      <c r="S18" s="1">
        <v>83.2</v>
      </c>
      <c r="T18" s="1" t="s">
        <v>110</v>
      </c>
      <c r="U18" s="9"/>
      <c r="V18" s="1">
        <v>83.5</v>
      </c>
      <c r="W18" s="1">
        <v>81.4</v>
      </c>
      <c r="X18" s="1">
        <v>84.6</v>
      </c>
      <c r="Y18" s="1" t="s">
        <v>110</v>
      </c>
      <c r="Z18" s="1">
        <v>83</v>
      </c>
      <c r="AA18" s="1">
        <f t="shared" si="0"/>
        <v>337.8</v>
      </c>
      <c r="AB18" s="10"/>
    </row>
    <row r="19" ht="16.5" spans="2:28">
      <c r="B19" s="1"/>
      <c r="C19" s="1" t="s">
        <v>127</v>
      </c>
      <c r="D19" s="1">
        <v>835743384</v>
      </c>
      <c r="E19" s="1"/>
      <c r="F19" s="1"/>
      <c r="G19" s="1"/>
      <c r="H19" s="9"/>
      <c r="I19" s="1">
        <v>88</v>
      </c>
      <c r="J19" s="1">
        <v>84.5</v>
      </c>
      <c r="K19" s="1" t="s">
        <v>110</v>
      </c>
      <c r="L19" s="1">
        <v>86.3</v>
      </c>
      <c r="M19" s="1" t="s">
        <v>110</v>
      </c>
      <c r="N19" s="1">
        <v>86.9</v>
      </c>
      <c r="O19" s="1" t="s">
        <v>110</v>
      </c>
      <c r="P19" s="1">
        <v>85.7</v>
      </c>
      <c r="Q19" s="1">
        <v>86.3</v>
      </c>
      <c r="R19" s="1">
        <v>85.5</v>
      </c>
      <c r="S19" s="1">
        <v>85.1</v>
      </c>
      <c r="T19" s="1" t="s">
        <v>110</v>
      </c>
      <c r="U19" s="9"/>
      <c r="V19" s="1">
        <v>85.3</v>
      </c>
      <c r="W19" s="1">
        <v>85.3</v>
      </c>
      <c r="X19" s="1">
        <v>86.1</v>
      </c>
      <c r="Y19" s="1" t="s">
        <v>110</v>
      </c>
      <c r="Z19" s="1">
        <v>85.7</v>
      </c>
      <c r="AA19" s="1">
        <f t="shared" si="0"/>
        <v>343.6</v>
      </c>
      <c r="AB19" s="10"/>
    </row>
    <row r="20" ht="16.5" spans="2:28">
      <c r="B20" s="1"/>
      <c r="C20" s="1" t="s">
        <v>128</v>
      </c>
      <c r="D20" s="1" t="s">
        <v>19</v>
      </c>
      <c r="E20" s="1"/>
      <c r="F20" s="1"/>
      <c r="G20" s="1"/>
      <c r="H20" s="8"/>
      <c r="I20" s="1">
        <v>52</v>
      </c>
      <c r="J20" s="1"/>
      <c r="K20" s="1" t="s">
        <v>110</v>
      </c>
      <c r="L20" s="1">
        <v>52</v>
      </c>
      <c r="M20" s="1" t="s">
        <v>110</v>
      </c>
      <c r="N20" s="1">
        <v>31.2</v>
      </c>
      <c r="O20" s="1" t="s">
        <v>110</v>
      </c>
      <c r="P20" s="1">
        <v>31</v>
      </c>
      <c r="Q20" s="1">
        <v>31.1</v>
      </c>
      <c r="R20" s="1">
        <v>59</v>
      </c>
      <c r="S20" s="1">
        <v>59.3</v>
      </c>
      <c r="T20" s="1" t="s">
        <v>110</v>
      </c>
      <c r="U20" s="8"/>
      <c r="V20" s="1">
        <v>59.2</v>
      </c>
      <c r="W20" s="1">
        <v>58</v>
      </c>
      <c r="X20" s="1">
        <v>35.7</v>
      </c>
      <c r="Y20" s="1" t="s">
        <v>110</v>
      </c>
      <c r="Z20" s="1">
        <v>46.9</v>
      </c>
      <c r="AA20" s="1">
        <f t="shared" si="0"/>
        <v>189.2</v>
      </c>
      <c r="AB20" s="10"/>
    </row>
  </sheetData>
  <mergeCells count="35">
    <mergeCell ref="B2:AA2"/>
    <mergeCell ref="I3:L3"/>
    <mergeCell ref="M3:Q3"/>
    <mergeCell ref="R3:V3"/>
    <mergeCell ref="W3:Z3"/>
    <mergeCell ref="I20:J20"/>
    <mergeCell ref="B3:B4"/>
    <mergeCell ref="B5:B8"/>
    <mergeCell ref="B9:B12"/>
    <mergeCell ref="B13:B16"/>
    <mergeCell ref="B17:B20"/>
    <mergeCell ref="C3:C4"/>
    <mergeCell ref="D3:D4"/>
    <mergeCell ref="E3:E4"/>
    <mergeCell ref="E5:E8"/>
    <mergeCell ref="E9:E12"/>
    <mergeCell ref="E13:E16"/>
    <mergeCell ref="E17:E20"/>
    <mergeCell ref="F3:F4"/>
    <mergeCell ref="F5:F8"/>
    <mergeCell ref="F9:F12"/>
    <mergeCell ref="F13:F16"/>
    <mergeCell ref="F17:F20"/>
    <mergeCell ref="G3:G4"/>
    <mergeCell ref="G5:G8"/>
    <mergeCell ref="G9:G12"/>
    <mergeCell ref="G13:G16"/>
    <mergeCell ref="G17:G20"/>
    <mergeCell ref="H3:H4"/>
    <mergeCell ref="H5:H8"/>
    <mergeCell ref="H9:H16"/>
    <mergeCell ref="H17:H20"/>
    <mergeCell ref="P5:P16"/>
    <mergeCell ref="U9:U20"/>
    <mergeCell ref="AA3:AA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12"/>
  <sheetViews>
    <sheetView workbookViewId="0">
      <selection activeCell="B14" sqref="B14:E19"/>
    </sheetView>
  </sheetViews>
  <sheetFormatPr defaultColWidth="9" defaultRowHeight="14.25"/>
  <cols>
    <col min="2" max="2" width="5.5" customWidth="1"/>
    <col min="3" max="3" width="7.375" customWidth="1"/>
    <col min="4" max="4" width="15.75" customWidth="1"/>
    <col min="5" max="6" width="13.25" customWidth="1"/>
    <col min="7" max="7" width="14.25" customWidth="1"/>
    <col min="8" max="9" width="10.375" customWidth="1"/>
    <col min="10" max="10" width="13.25" customWidth="1"/>
    <col min="11" max="11" width="9.25" customWidth="1"/>
    <col min="12" max="13" width="10.375" customWidth="1"/>
    <col min="14" max="14" width="13.25" customWidth="1"/>
    <col min="15" max="15" width="9.25" customWidth="1"/>
    <col min="16" max="16" width="7.375" customWidth="1"/>
  </cols>
  <sheetData>
    <row r="2" ht="16.5" spans="2:16">
      <c r="B2" s="1" t="s">
        <v>129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6.5" spans="2:16">
      <c r="B3" s="1" t="s">
        <v>130</v>
      </c>
      <c r="C3" s="1" t="s">
        <v>48</v>
      </c>
      <c r="D3" s="1" t="s">
        <v>2</v>
      </c>
      <c r="E3" s="1" t="s">
        <v>51</v>
      </c>
      <c r="F3" s="1" t="s">
        <v>53</v>
      </c>
      <c r="G3" s="1" t="s">
        <v>99</v>
      </c>
      <c r="H3" s="1" t="s">
        <v>100</v>
      </c>
      <c r="I3" s="1"/>
      <c r="J3" s="1"/>
      <c r="K3" s="1"/>
      <c r="L3" s="1" t="s">
        <v>101</v>
      </c>
      <c r="M3" s="1"/>
      <c r="N3" s="1"/>
      <c r="O3" s="1"/>
      <c r="P3" s="1" t="s">
        <v>5</v>
      </c>
    </row>
    <row r="4" ht="16.5" spans="2:16">
      <c r="B4" s="1"/>
      <c r="C4" s="1"/>
      <c r="D4" s="1"/>
      <c r="E4" s="1"/>
      <c r="F4" s="1"/>
      <c r="G4" s="1"/>
      <c r="H4" s="1" t="s">
        <v>81</v>
      </c>
      <c r="I4" s="1" t="s">
        <v>82</v>
      </c>
      <c r="J4" s="1" t="s">
        <v>107</v>
      </c>
      <c r="K4" s="1" t="s">
        <v>56</v>
      </c>
      <c r="L4" s="1" t="s">
        <v>81</v>
      </c>
      <c r="M4" s="1" t="s">
        <v>82</v>
      </c>
      <c r="N4" s="1" t="s">
        <v>107</v>
      </c>
      <c r="O4" s="1" t="s">
        <v>56</v>
      </c>
      <c r="P4" s="1"/>
    </row>
    <row r="5" ht="16.5" spans="2:16">
      <c r="B5" s="1" t="s">
        <v>131</v>
      </c>
      <c r="C5" s="1" t="s">
        <v>132</v>
      </c>
      <c r="D5" s="1" t="s">
        <v>6</v>
      </c>
      <c r="E5" s="1" t="s">
        <v>42</v>
      </c>
      <c r="F5" s="1" t="s">
        <v>37</v>
      </c>
      <c r="G5" s="1" t="s">
        <v>133</v>
      </c>
      <c r="H5" s="1">
        <v>88.4</v>
      </c>
      <c r="I5" s="1">
        <v>88.6</v>
      </c>
      <c r="J5" s="1" t="s">
        <v>110</v>
      </c>
      <c r="K5" s="1">
        <v>88.5</v>
      </c>
      <c r="L5" s="1" t="s">
        <v>110</v>
      </c>
      <c r="M5" s="1">
        <v>83.3</v>
      </c>
      <c r="N5" s="1">
        <v>84.9</v>
      </c>
      <c r="O5" s="1">
        <v>84.1</v>
      </c>
      <c r="P5" s="1">
        <f>K5+O5</f>
        <v>172.6</v>
      </c>
    </row>
    <row r="6" ht="16.5" spans="2:16">
      <c r="B6" s="1"/>
      <c r="C6" s="1" t="s">
        <v>134</v>
      </c>
      <c r="D6" s="1">
        <v>1168438795</v>
      </c>
      <c r="E6" s="1"/>
      <c r="F6" s="1"/>
      <c r="G6" s="1"/>
      <c r="H6" s="1">
        <v>78</v>
      </c>
      <c r="I6" s="1">
        <v>81.3</v>
      </c>
      <c r="J6" s="1"/>
      <c r="K6" s="1">
        <v>79.7</v>
      </c>
      <c r="L6" s="1">
        <v>40.5</v>
      </c>
      <c r="M6" s="1">
        <v>40.2</v>
      </c>
      <c r="N6" s="1" t="s">
        <v>110</v>
      </c>
      <c r="O6" s="1">
        <v>40.4</v>
      </c>
      <c r="P6" s="1">
        <f t="shared" ref="P6:P12" si="0">K6+O6</f>
        <v>120.1</v>
      </c>
    </row>
    <row r="7" ht="16.5" spans="2:16">
      <c r="B7" s="1" t="s">
        <v>135</v>
      </c>
      <c r="C7" s="1" t="s">
        <v>136</v>
      </c>
      <c r="D7" s="1">
        <v>123568024</v>
      </c>
      <c r="E7" s="1" t="s">
        <v>38</v>
      </c>
      <c r="F7" s="1" t="s">
        <v>45</v>
      </c>
      <c r="G7" s="1" t="s">
        <v>110</v>
      </c>
      <c r="H7" s="1">
        <v>91</v>
      </c>
      <c r="I7" s="1">
        <v>90.9</v>
      </c>
      <c r="J7" s="1"/>
      <c r="K7" s="1">
        <v>91</v>
      </c>
      <c r="L7" s="1">
        <v>52.5</v>
      </c>
      <c r="M7" s="1">
        <v>52.4</v>
      </c>
      <c r="N7" s="1" t="s">
        <v>110</v>
      </c>
      <c r="O7" s="1">
        <v>52.5</v>
      </c>
      <c r="P7" s="1">
        <f t="shared" si="0"/>
        <v>143.5</v>
      </c>
    </row>
    <row r="8" ht="16.5" spans="2:16">
      <c r="B8" s="1"/>
      <c r="C8" s="1" t="s">
        <v>137</v>
      </c>
      <c r="D8" s="1" t="s">
        <v>11</v>
      </c>
      <c r="E8" s="1"/>
      <c r="F8" s="1"/>
      <c r="G8" s="1"/>
      <c r="H8" s="1">
        <v>88.5</v>
      </c>
      <c r="I8" s="1">
        <v>91.2</v>
      </c>
      <c r="J8" s="1"/>
      <c r="K8" s="1">
        <v>89.9</v>
      </c>
      <c r="L8" s="1">
        <v>88</v>
      </c>
      <c r="M8" s="1">
        <v>87.2</v>
      </c>
      <c r="N8" s="1" t="s">
        <v>110</v>
      </c>
      <c r="O8" s="1">
        <v>87.6</v>
      </c>
      <c r="P8" s="1">
        <f t="shared" si="0"/>
        <v>177.5</v>
      </c>
    </row>
    <row r="9" ht="16.5" spans="2:16">
      <c r="B9" s="1" t="s">
        <v>138</v>
      </c>
      <c r="C9" s="1" t="s">
        <v>139</v>
      </c>
      <c r="D9" s="1" t="s">
        <v>8</v>
      </c>
      <c r="E9" s="1" t="s">
        <v>42</v>
      </c>
      <c r="F9" s="1" t="s">
        <v>37</v>
      </c>
      <c r="G9" s="1" t="s">
        <v>133</v>
      </c>
      <c r="H9" s="1">
        <v>83.8</v>
      </c>
      <c r="I9" s="1">
        <v>81.1</v>
      </c>
      <c r="J9" s="1"/>
      <c r="K9" s="1">
        <v>82.5</v>
      </c>
      <c r="L9" s="1" t="s">
        <v>110</v>
      </c>
      <c r="M9" s="1">
        <v>86.1</v>
      </c>
      <c r="N9" s="1">
        <v>85.8</v>
      </c>
      <c r="O9" s="1">
        <v>86</v>
      </c>
      <c r="P9" s="1">
        <f t="shared" si="0"/>
        <v>168.5</v>
      </c>
    </row>
    <row r="10" ht="16.5" spans="2:16">
      <c r="B10" s="1"/>
      <c r="C10" s="1" t="s">
        <v>140</v>
      </c>
      <c r="D10" s="1">
        <v>835743384</v>
      </c>
      <c r="E10" s="1"/>
      <c r="F10" s="1"/>
      <c r="G10" s="1"/>
      <c r="H10" s="1">
        <v>80.8</v>
      </c>
      <c r="I10" s="1">
        <v>80.3</v>
      </c>
      <c r="J10" s="1"/>
      <c r="K10" s="1">
        <v>80.6</v>
      </c>
      <c r="L10" s="1" t="s">
        <v>110</v>
      </c>
      <c r="M10" s="1">
        <v>86.6</v>
      </c>
      <c r="N10" s="1">
        <v>85</v>
      </c>
      <c r="O10" s="1">
        <v>85.8</v>
      </c>
      <c r="P10" s="1">
        <f t="shared" si="0"/>
        <v>166.4</v>
      </c>
    </row>
    <row r="11" ht="16.5" spans="2:16">
      <c r="B11" s="1" t="s">
        <v>141</v>
      </c>
      <c r="C11" s="1" t="s">
        <v>142</v>
      </c>
      <c r="D11" s="1" t="s">
        <v>12</v>
      </c>
      <c r="E11" s="1" t="s">
        <v>38</v>
      </c>
      <c r="F11" s="1" t="s">
        <v>45</v>
      </c>
      <c r="G11" s="1" t="s">
        <v>37</v>
      </c>
      <c r="H11" s="1">
        <v>88</v>
      </c>
      <c r="I11" s="1" t="s">
        <v>110</v>
      </c>
      <c r="J11" s="1">
        <v>84.1</v>
      </c>
      <c r="K11" s="1">
        <v>86.1</v>
      </c>
      <c r="L11" s="1" t="s">
        <v>87</v>
      </c>
      <c r="M11" s="1" t="s">
        <v>87</v>
      </c>
      <c r="N11" s="1" t="s">
        <v>110</v>
      </c>
      <c r="O11" s="1">
        <v>0</v>
      </c>
      <c r="P11" s="1">
        <f t="shared" si="0"/>
        <v>86.1</v>
      </c>
    </row>
    <row r="12" ht="16.5" spans="2:16">
      <c r="B12" s="1"/>
      <c r="C12" s="1" t="s">
        <v>143</v>
      </c>
      <c r="D12" s="1" t="s">
        <v>13</v>
      </c>
      <c r="E12" s="1"/>
      <c r="F12" s="1"/>
      <c r="G12" s="1"/>
      <c r="H12" s="1">
        <v>88</v>
      </c>
      <c r="I12" s="1" t="s">
        <v>110</v>
      </c>
      <c r="J12" s="1">
        <v>90.6</v>
      </c>
      <c r="K12" s="1">
        <v>89.3</v>
      </c>
      <c r="L12" s="1">
        <v>88.5</v>
      </c>
      <c r="M12" s="1">
        <v>89.1</v>
      </c>
      <c r="N12" s="1" t="s">
        <v>110</v>
      </c>
      <c r="O12" s="1">
        <v>88.8</v>
      </c>
      <c r="P12" s="1">
        <f t="shared" si="0"/>
        <v>178.1</v>
      </c>
    </row>
  </sheetData>
  <mergeCells count="27">
    <mergeCell ref="B2:P2"/>
    <mergeCell ref="H3:K3"/>
    <mergeCell ref="L3:O3"/>
    <mergeCell ref="B3:B4"/>
    <mergeCell ref="B5:B6"/>
    <mergeCell ref="B7:B8"/>
    <mergeCell ref="B9:B10"/>
    <mergeCell ref="B11:B12"/>
    <mergeCell ref="C3:C4"/>
    <mergeCell ref="D3:D4"/>
    <mergeCell ref="E3:E4"/>
    <mergeCell ref="E5:E6"/>
    <mergeCell ref="E7:E8"/>
    <mergeCell ref="E9:E10"/>
    <mergeCell ref="E11:E12"/>
    <mergeCell ref="F3:F4"/>
    <mergeCell ref="F5:F6"/>
    <mergeCell ref="F7:F8"/>
    <mergeCell ref="F9:F10"/>
    <mergeCell ref="F11:F12"/>
    <mergeCell ref="G3:G4"/>
    <mergeCell ref="G5:G6"/>
    <mergeCell ref="G7:G8"/>
    <mergeCell ref="G9:G10"/>
    <mergeCell ref="G11:G12"/>
    <mergeCell ref="J5:J10"/>
    <mergeCell ref="P3:P4"/>
  </mergeCells>
  <pageMargins left="0.7" right="0.7" top="0.75" bottom="0.75" header="0.3" footer="0.3"/>
  <pageSetup paperSize="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7"/>
  <sheetViews>
    <sheetView workbookViewId="0">
      <selection activeCell="B24" sqref="B24"/>
    </sheetView>
  </sheetViews>
  <sheetFormatPr defaultColWidth="9" defaultRowHeight="14.25" outlineLevelRow="6" outlineLevelCol="4"/>
  <cols>
    <col min="2" max="2" width="5.125" customWidth="1"/>
    <col min="3" max="3" width="7" customWidth="1"/>
    <col min="4" max="4" width="15.375" customWidth="1"/>
    <col min="5" max="5" width="5.875" customWidth="1"/>
  </cols>
  <sheetData>
    <row r="2" ht="16.5" spans="2:5">
      <c r="B2" s="1" t="s">
        <v>144</v>
      </c>
      <c r="C2" s="1"/>
      <c r="D2" s="1"/>
      <c r="E2" s="1"/>
    </row>
    <row r="3" ht="16.5" spans="2:5">
      <c r="B3" s="1" t="s">
        <v>145</v>
      </c>
      <c r="C3" s="1" t="s">
        <v>48</v>
      </c>
      <c r="D3" s="1" t="s">
        <v>2</v>
      </c>
      <c r="E3" s="1" t="s">
        <v>4</v>
      </c>
    </row>
    <row r="4" ht="16.5" spans="2:5">
      <c r="B4" s="1" t="s">
        <v>146</v>
      </c>
      <c r="C4" s="1" t="s">
        <v>147</v>
      </c>
      <c r="D4" s="1" t="s">
        <v>6</v>
      </c>
      <c r="E4" s="1">
        <v>76</v>
      </c>
    </row>
    <row r="5" ht="16.5" spans="2:5">
      <c r="B5" s="1"/>
      <c r="C5" s="1" t="s">
        <v>148</v>
      </c>
      <c r="D5" s="1" t="s">
        <v>8</v>
      </c>
      <c r="E5" s="1">
        <v>71</v>
      </c>
    </row>
    <row r="6" ht="16.5" spans="2:5">
      <c r="B6" s="1" t="s">
        <v>149</v>
      </c>
      <c r="C6" s="1" t="s">
        <v>150</v>
      </c>
      <c r="D6" s="1" t="s">
        <v>11</v>
      </c>
      <c r="E6" s="1">
        <v>0</v>
      </c>
    </row>
    <row r="7" ht="16.5" spans="2:5">
      <c r="B7" s="1"/>
      <c r="C7" s="1" t="s">
        <v>151</v>
      </c>
      <c r="D7" s="1" t="s">
        <v>13</v>
      </c>
      <c r="E7" s="1">
        <v>80.5</v>
      </c>
    </row>
  </sheetData>
  <mergeCells count="3">
    <mergeCell ref="B2:E2"/>
    <mergeCell ref="B4:B5"/>
    <mergeCell ref="B6:B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5"/>
  <sheetViews>
    <sheetView workbookViewId="0">
      <selection activeCell="B2" sqref="B2:L5"/>
    </sheetView>
  </sheetViews>
  <sheetFormatPr defaultColWidth="9" defaultRowHeight="14.25" outlineLevelRow="4"/>
  <cols>
    <col min="2" max="2" width="6.25" customWidth="1"/>
    <col min="3" max="3" width="13.5" customWidth="1"/>
    <col min="4" max="4" width="10.75" customWidth="1"/>
    <col min="5" max="5" width="7.5" customWidth="1"/>
    <col min="6" max="6" width="10.375" customWidth="1"/>
    <col min="7" max="7" width="11.25" customWidth="1"/>
    <col min="8" max="11" width="8.875" customWidth="1"/>
    <col min="12" max="12" width="7.875" customWidth="1"/>
    <col min="258" max="258" width="6.25" customWidth="1"/>
    <col min="259" max="259" width="13.5" customWidth="1"/>
    <col min="260" max="260" width="10.75" customWidth="1"/>
    <col min="261" max="261" width="7.5" customWidth="1"/>
    <col min="262" max="262" width="10.375" customWidth="1"/>
    <col min="263" max="263" width="11.25" customWidth="1"/>
    <col min="264" max="267" width="8.875" customWidth="1"/>
    <col min="268" max="268" width="7.875" customWidth="1"/>
    <col min="514" max="514" width="6.25" customWidth="1"/>
    <col min="515" max="515" width="13.5" customWidth="1"/>
    <col min="516" max="516" width="10.75" customWidth="1"/>
    <col min="517" max="517" width="7.5" customWidth="1"/>
    <col min="518" max="518" width="10.375" customWidth="1"/>
    <col min="519" max="519" width="11.25" customWidth="1"/>
    <col min="520" max="523" width="8.875" customWidth="1"/>
    <col min="524" max="524" width="7.875" customWidth="1"/>
    <col min="770" max="770" width="6.25" customWidth="1"/>
    <col min="771" max="771" width="13.5" customWidth="1"/>
    <col min="772" max="772" width="10.75" customWidth="1"/>
    <col min="773" max="773" width="7.5" customWidth="1"/>
    <col min="774" max="774" width="10.375" customWidth="1"/>
    <col min="775" max="775" width="11.25" customWidth="1"/>
    <col min="776" max="779" width="8.875" customWidth="1"/>
    <col min="780" max="780" width="7.875" customWidth="1"/>
    <col min="1026" max="1026" width="6.25" customWidth="1"/>
    <col min="1027" max="1027" width="13.5" customWidth="1"/>
    <col min="1028" max="1028" width="10.75" customWidth="1"/>
    <col min="1029" max="1029" width="7.5" customWidth="1"/>
    <col min="1030" max="1030" width="10.375" customWidth="1"/>
    <col min="1031" max="1031" width="11.25" customWidth="1"/>
    <col min="1032" max="1035" width="8.875" customWidth="1"/>
    <col min="1036" max="1036" width="7.875" customWidth="1"/>
    <col min="1282" max="1282" width="6.25" customWidth="1"/>
    <col min="1283" max="1283" width="13.5" customWidth="1"/>
    <col min="1284" max="1284" width="10.75" customWidth="1"/>
    <col min="1285" max="1285" width="7.5" customWidth="1"/>
    <col min="1286" max="1286" width="10.375" customWidth="1"/>
    <col min="1287" max="1287" width="11.25" customWidth="1"/>
    <col min="1288" max="1291" width="8.875" customWidth="1"/>
    <col min="1292" max="1292" width="7.875" customWidth="1"/>
    <col min="1538" max="1538" width="6.25" customWidth="1"/>
    <col min="1539" max="1539" width="13.5" customWidth="1"/>
    <col min="1540" max="1540" width="10.75" customWidth="1"/>
    <col min="1541" max="1541" width="7.5" customWidth="1"/>
    <col min="1542" max="1542" width="10.375" customWidth="1"/>
    <col min="1543" max="1543" width="11.25" customWidth="1"/>
    <col min="1544" max="1547" width="8.875" customWidth="1"/>
    <col min="1548" max="1548" width="7.875" customWidth="1"/>
    <col min="1794" max="1794" width="6.25" customWidth="1"/>
    <col min="1795" max="1795" width="13.5" customWidth="1"/>
    <col min="1796" max="1796" width="10.75" customWidth="1"/>
    <col min="1797" max="1797" width="7.5" customWidth="1"/>
    <col min="1798" max="1798" width="10.375" customWidth="1"/>
    <col min="1799" max="1799" width="11.25" customWidth="1"/>
    <col min="1800" max="1803" width="8.875" customWidth="1"/>
    <col min="1804" max="1804" width="7.875" customWidth="1"/>
    <col min="2050" max="2050" width="6.25" customWidth="1"/>
    <col min="2051" max="2051" width="13.5" customWidth="1"/>
    <col min="2052" max="2052" width="10.75" customWidth="1"/>
    <col min="2053" max="2053" width="7.5" customWidth="1"/>
    <col min="2054" max="2054" width="10.375" customWidth="1"/>
    <col min="2055" max="2055" width="11.25" customWidth="1"/>
    <col min="2056" max="2059" width="8.875" customWidth="1"/>
    <col min="2060" max="2060" width="7.875" customWidth="1"/>
    <col min="2306" max="2306" width="6.25" customWidth="1"/>
    <col min="2307" max="2307" width="13.5" customWidth="1"/>
    <col min="2308" max="2308" width="10.75" customWidth="1"/>
    <col min="2309" max="2309" width="7.5" customWidth="1"/>
    <col min="2310" max="2310" width="10.375" customWidth="1"/>
    <col min="2311" max="2311" width="11.25" customWidth="1"/>
    <col min="2312" max="2315" width="8.875" customWidth="1"/>
    <col min="2316" max="2316" width="7.875" customWidth="1"/>
    <col min="2562" max="2562" width="6.25" customWidth="1"/>
    <col min="2563" max="2563" width="13.5" customWidth="1"/>
    <col min="2564" max="2564" width="10.75" customWidth="1"/>
    <col min="2565" max="2565" width="7.5" customWidth="1"/>
    <col min="2566" max="2566" width="10.375" customWidth="1"/>
    <col min="2567" max="2567" width="11.25" customWidth="1"/>
    <col min="2568" max="2571" width="8.875" customWidth="1"/>
    <col min="2572" max="2572" width="7.875" customWidth="1"/>
    <col min="2818" max="2818" width="6.25" customWidth="1"/>
    <col min="2819" max="2819" width="13.5" customWidth="1"/>
    <col min="2820" max="2820" width="10.75" customWidth="1"/>
    <col min="2821" max="2821" width="7.5" customWidth="1"/>
    <col min="2822" max="2822" width="10.375" customWidth="1"/>
    <col min="2823" max="2823" width="11.25" customWidth="1"/>
    <col min="2824" max="2827" width="8.875" customWidth="1"/>
    <col min="2828" max="2828" width="7.875" customWidth="1"/>
    <col min="3074" max="3074" width="6.25" customWidth="1"/>
    <col min="3075" max="3075" width="13.5" customWidth="1"/>
    <col min="3076" max="3076" width="10.75" customWidth="1"/>
    <col min="3077" max="3077" width="7.5" customWidth="1"/>
    <col min="3078" max="3078" width="10.375" customWidth="1"/>
    <col min="3079" max="3079" width="11.25" customWidth="1"/>
    <col min="3080" max="3083" width="8.875" customWidth="1"/>
    <col min="3084" max="3084" width="7.875" customWidth="1"/>
    <col min="3330" max="3330" width="6.25" customWidth="1"/>
    <col min="3331" max="3331" width="13.5" customWidth="1"/>
    <col min="3332" max="3332" width="10.75" customWidth="1"/>
    <col min="3333" max="3333" width="7.5" customWidth="1"/>
    <col min="3334" max="3334" width="10.375" customWidth="1"/>
    <col min="3335" max="3335" width="11.25" customWidth="1"/>
    <col min="3336" max="3339" width="8.875" customWidth="1"/>
    <col min="3340" max="3340" width="7.875" customWidth="1"/>
    <col min="3586" max="3586" width="6.25" customWidth="1"/>
    <col min="3587" max="3587" width="13.5" customWidth="1"/>
    <col min="3588" max="3588" width="10.75" customWidth="1"/>
    <col min="3589" max="3589" width="7.5" customWidth="1"/>
    <col min="3590" max="3590" width="10.375" customWidth="1"/>
    <col min="3591" max="3591" width="11.25" customWidth="1"/>
    <col min="3592" max="3595" width="8.875" customWidth="1"/>
    <col min="3596" max="3596" width="7.875" customWidth="1"/>
    <col min="3842" max="3842" width="6.25" customWidth="1"/>
    <col min="3843" max="3843" width="13.5" customWidth="1"/>
    <col min="3844" max="3844" width="10.75" customWidth="1"/>
    <col min="3845" max="3845" width="7.5" customWidth="1"/>
    <col min="3846" max="3846" width="10.375" customWidth="1"/>
    <col min="3847" max="3847" width="11.25" customWidth="1"/>
    <col min="3848" max="3851" width="8.875" customWidth="1"/>
    <col min="3852" max="3852" width="7.875" customWidth="1"/>
    <col min="4098" max="4098" width="6.25" customWidth="1"/>
    <col min="4099" max="4099" width="13.5" customWidth="1"/>
    <col min="4100" max="4100" width="10.75" customWidth="1"/>
    <col min="4101" max="4101" width="7.5" customWidth="1"/>
    <col min="4102" max="4102" width="10.375" customWidth="1"/>
    <col min="4103" max="4103" width="11.25" customWidth="1"/>
    <col min="4104" max="4107" width="8.875" customWidth="1"/>
    <col min="4108" max="4108" width="7.875" customWidth="1"/>
    <col min="4354" max="4354" width="6.25" customWidth="1"/>
    <col min="4355" max="4355" width="13.5" customWidth="1"/>
    <col min="4356" max="4356" width="10.75" customWidth="1"/>
    <col min="4357" max="4357" width="7.5" customWidth="1"/>
    <col min="4358" max="4358" width="10.375" customWidth="1"/>
    <col min="4359" max="4359" width="11.25" customWidth="1"/>
    <col min="4360" max="4363" width="8.875" customWidth="1"/>
    <col min="4364" max="4364" width="7.875" customWidth="1"/>
    <col min="4610" max="4610" width="6.25" customWidth="1"/>
    <col min="4611" max="4611" width="13.5" customWidth="1"/>
    <col min="4612" max="4612" width="10.75" customWidth="1"/>
    <col min="4613" max="4613" width="7.5" customWidth="1"/>
    <col min="4614" max="4614" width="10.375" customWidth="1"/>
    <col min="4615" max="4615" width="11.25" customWidth="1"/>
    <col min="4616" max="4619" width="8.875" customWidth="1"/>
    <col min="4620" max="4620" width="7.875" customWidth="1"/>
    <col min="4866" max="4866" width="6.25" customWidth="1"/>
    <col min="4867" max="4867" width="13.5" customWidth="1"/>
    <col min="4868" max="4868" width="10.75" customWidth="1"/>
    <col min="4869" max="4869" width="7.5" customWidth="1"/>
    <col min="4870" max="4870" width="10.375" customWidth="1"/>
    <col min="4871" max="4871" width="11.25" customWidth="1"/>
    <col min="4872" max="4875" width="8.875" customWidth="1"/>
    <col min="4876" max="4876" width="7.875" customWidth="1"/>
    <col min="5122" max="5122" width="6.25" customWidth="1"/>
    <col min="5123" max="5123" width="13.5" customWidth="1"/>
    <col min="5124" max="5124" width="10.75" customWidth="1"/>
    <col min="5125" max="5125" width="7.5" customWidth="1"/>
    <col min="5126" max="5126" width="10.375" customWidth="1"/>
    <col min="5127" max="5127" width="11.25" customWidth="1"/>
    <col min="5128" max="5131" width="8.875" customWidth="1"/>
    <col min="5132" max="5132" width="7.875" customWidth="1"/>
    <col min="5378" max="5378" width="6.25" customWidth="1"/>
    <col min="5379" max="5379" width="13.5" customWidth="1"/>
    <col min="5380" max="5380" width="10.75" customWidth="1"/>
    <col min="5381" max="5381" width="7.5" customWidth="1"/>
    <col min="5382" max="5382" width="10.375" customWidth="1"/>
    <col min="5383" max="5383" width="11.25" customWidth="1"/>
    <col min="5384" max="5387" width="8.875" customWidth="1"/>
    <col min="5388" max="5388" width="7.875" customWidth="1"/>
    <col min="5634" max="5634" width="6.25" customWidth="1"/>
    <col min="5635" max="5635" width="13.5" customWidth="1"/>
    <col min="5636" max="5636" width="10.75" customWidth="1"/>
    <col min="5637" max="5637" width="7.5" customWidth="1"/>
    <col min="5638" max="5638" width="10.375" customWidth="1"/>
    <col min="5639" max="5639" width="11.25" customWidth="1"/>
    <col min="5640" max="5643" width="8.875" customWidth="1"/>
    <col min="5644" max="5644" width="7.875" customWidth="1"/>
    <col min="5890" max="5890" width="6.25" customWidth="1"/>
    <col min="5891" max="5891" width="13.5" customWidth="1"/>
    <col min="5892" max="5892" width="10.75" customWidth="1"/>
    <col min="5893" max="5893" width="7.5" customWidth="1"/>
    <col min="5894" max="5894" width="10.375" customWidth="1"/>
    <col min="5895" max="5895" width="11.25" customWidth="1"/>
    <col min="5896" max="5899" width="8.875" customWidth="1"/>
    <col min="5900" max="5900" width="7.875" customWidth="1"/>
    <col min="6146" max="6146" width="6.25" customWidth="1"/>
    <col min="6147" max="6147" width="13.5" customWidth="1"/>
    <col min="6148" max="6148" width="10.75" customWidth="1"/>
    <col min="6149" max="6149" width="7.5" customWidth="1"/>
    <col min="6150" max="6150" width="10.375" customWidth="1"/>
    <col min="6151" max="6151" width="11.25" customWidth="1"/>
    <col min="6152" max="6155" width="8.875" customWidth="1"/>
    <col min="6156" max="6156" width="7.875" customWidth="1"/>
    <col min="6402" max="6402" width="6.25" customWidth="1"/>
    <col min="6403" max="6403" width="13.5" customWidth="1"/>
    <col min="6404" max="6404" width="10.75" customWidth="1"/>
    <col min="6405" max="6405" width="7.5" customWidth="1"/>
    <col min="6406" max="6406" width="10.375" customWidth="1"/>
    <col min="6407" max="6407" width="11.25" customWidth="1"/>
    <col min="6408" max="6411" width="8.875" customWidth="1"/>
    <col min="6412" max="6412" width="7.875" customWidth="1"/>
    <col min="6658" max="6658" width="6.25" customWidth="1"/>
    <col min="6659" max="6659" width="13.5" customWidth="1"/>
    <col min="6660" max="6660" width="10.75" customWidth="1"/>
    <col min="6661" max="6661" width="7.5" customWidth="1"/>
    <col min="6662" max="6662" width="10.375" customWidth="1"/>
    <col min="6663" max="6663" width="11.25" customWidth="1"/>
    <col min="6664" max="6667" width="8.875" customWidth="1"/>
    <col min="6668" max="6668" width="7.875" customWidth="1"/>
    <col min="6914" max="6914" width="6.25" customWidth="1"/>
    <col min="6915" max="6915" width="13.5" customWidth="1"/>
    <col min="6916" max="6916" width="10.75" customWidth="1"/>
    <col min="6917" max="6917" width="7.5" customWidth="1"/>
    <col min="6918" max="6918" width="10.375" customWidth="1"/>
    <col min="6919" max="6919" width="11.25" customWidth="1"/>
    <col min="6920" max="6923" width="8.875" customWidth="1"/>
    <col min="6924" max="6924" width="7.875" customWidth="1"/>
    <col min="7170" max="7170" width="6.25" customWidth="1"/>
    <col min="7171" max="7171" width="13.5" customWidth="1"/>
    <col min="7172" max="7172" width="10.75" customWidth="1"/>
    <col min="7173" max="7173" width="7.5" customWidth="1"/>
    <col min="7174" max="7174" width="10.375" customWidth="1"/>
    <col min="7175" max="7175" width="11.25" customWidth="1"/>
    <col min="7176" max="7179" width="8.875" customWidth="1"/>
    <col min="7180" max="7180" width="7.875" customWidth="1"/>
    <col min="7426" max="7426" width="6.25" customWidth="1"/>
    <col min="7427" max="7427" width="13.5" customWidth="1"/>
    <col min="7428" max="7428" width="10.75" customWidth="1"/>
    <col min="7429" max="7429" width="7.5" customWidth="1"/>
    <col min="7430" max="7430" width="10.375" customWidth="1"/>
    <col min="7431" max="7431" width="11.25" customWidth="1"/>
    <col min="7432" max="7435" width="8.875" customWidth="1"/>
    <col min="7436" max="7436" width="7.875" customWidth="1"/>
    <col min="7682" max="7682" width="6.25" customWidth="1"/>
    <col min="7683" max="7683" width="13.5" customWidth="1"/>
    <col min="7684" max="7684" width="10.75" customWidth="1"/>
    <col min="7685" max="7685" width="7.5" customWidth="1"/>
    <col min="7686" max="7686" width="10.375" customWidth="1"/>
    <col min="7687" max="7687" width="11.25" customWidth="1"/>
    <col min="7688" max="7691" width="8.875" customWidth="1"/>
    <col min="7692" max="7692" width="7.875" customWidth="1"/>
    <col min="7938" max="7938" width="6.25" customWidth="1"/>
    <col min="7939" max="7939" width="13.5" customWidth="1"/>
    <col min="7940" max="7940" width="10.75" customWidth="1"/>
    <col min="7941" max="7941" width="7.5" customWidth="1"/>
    <col min="7942" max="7942" width="10.375" customWidth="1"/>
    <col min="7943" max="7943" width="11.25" customWidth="1"/>
    <col min="7944" max="7947" width="8.875" customWidth="1"/>
    <col min="7948" max="7948" width="7.875" customWidth="1"/>
    <col min="8194" max="8194" width="6.25" customWidth="1"/>
    <col min="8195" max="8195" width="13.5" customWidth="1"/>
    <col min="8196" max="8196" width="10.75" customWidth="1"/>
    <col min="8197" max="8197" width="7.5" customWidth="1"/>
    <col min="8198" max="8198" width="10.375" customWidth="1"/>
    <col min="8199" max="8199" width="11.25" customWidth="1"/>
    <col min="8200" max="8203" width="8.875" customWidth="1"/>
    <col min="8204" max="8204" width="7.875" customWidth="1"/>
    <col min="8450" max="8450" width="6.25" customWidth="1"/>
    <col min="8451" max="8451" width="13.5" customWidth="1"/>
    <col min="8452" max="8452" width="10.75" customWidth="1"/>
    <col min="8453" max="8453" width="7.5" customWidth="1"/>
    <col min="8454" max="8454" width="10.375" customWidth="1"/>
    <col min="8455" max="8455" width="11.25" customWidth="1"/>
    <col min="8456" max="8459" width="8.875" customWidth="1"/>
    <col min="8460" max="8460" width="7.875" customWidth="1"/>
    <col min="8706" max="8706" width="6.25" customWidth="1"/>
    <col min="8707" max="8707" width="13.5" customWidth="1"/>
    <col min="8708" max="8708" width="10.75" customWidth="1"/>
    <col min="8709" max="8709" width="7.5" customWidth="1"/>
    <col min="8710" max="8710" width="10.375" customWidth="1"/>
    <col min="8711" max="8711" width="11.25" customWidth="1"/>
    <col min="8712" max="8715" width="8.875" customWidth="1"/>
    <col min="8716" max="8716" width="7.875" customWidth="1"/>
    <col min="8962" max="8962" width="6.25" customWidth="1"/>
    <col min="8963" max="8963" width="13.5" customWidth="1"/>
    <col min="8964" max="8964" width="10.75" customWidth="1"/>
    <col min="8965" max="8965" width="7.5" customWidth="1"/>
    <col min="8966" max="8966" width="10.375" customWidth="1"/>
    <col min="8967" max="8967" width="11.25" customWidth="1"/>
    <col min="8968" max="8971" width="8.875" customWidth="1"/>
    <col min="8972" max="8972" width="7.875" customWidth="1"/>
    <col min="9218" max="9218" width="6.25" customWidth="1"/>
    <col min="9219" max="9219" width="13.5" customWidth="1"/>
    <col min="9220" max="9220" width="10.75" customWidth="1"/>
    <col min="9221" max="9221" width="7.5" customWidth="1"/>
    <col min="9222" max="9222" width="10.375" customWidth="1"/>
    <col min="9223" max="9223" width="11.25" customWidth="1"/>
    <col min="9224" max="9227" width="8.875" customWidth="1"/>
    <col min="9228" max="9228" width="7.875" customWidth="1"/>
    <col min="9474" max="9474" width="6.25" customWidth="1"/>
    <col min="9475" max="9475" width="13.5" customWidth="1"/>
    <col min="9476" max="9476" width="10.75" customWidth="1"/>
    <col min="9477" max="9477" width="7.5" customWidth="1"/>
    <col min="9478" max="9478" width="10.375" customWidth="1"/>
    <col min="9479" max="9479" width="11.25" customWidth="1"/>
    <col min="9480" max="9483" width="8.875" customWidth="1"/>
    <col min="9484" max="9484" width="7.875" customWidth="1"/>
    <col min="9730" max="9730" width="6.25" customWidth="1"/>
    <col min="9731" max="9731" width="13.5" customWidth="1"/>
    <col min="9732" max="9732" width="10.75" customWidth="1"/>
    <col min="9733" max="9733" width="7.5" customWidth="1"/>
    <col min="9734" max="9734" width="10.375" customWidth="1"/>
    <col min="9735" max="9735" width="11.25" customWidth="1"/>
    <col min="9736" max="9739" width="8.875" customWidth="1"/>
    <col min="9740" max="9740" width="7.875" customWidth="1"/>
    <col min="9986" max="9986" width="6.25" customWidth="1"/>
    <col min="9987" max="9987" width="13.5" customWidth="1"/>
    <col min="9988" max="9988" width="10.75" customWidth="1"/>
    <col min="9989" max="9989" width="7.5" customWidth="1"/>
    <col min="9990" max="9990" width="10.375" customWidth="1"/>
    <col min="9991" max="9991" width="11.25" customWidth="1"/>
    <col min="9992" max="9995" width="8.875" customWidth="1"/>
    <col min="9996" max="9996" width="7.875" customWidth="1"/>
    <col min="10242" max="10242" width="6.25" customWidth="1"/>
    <col min="10243" max="10243" width="13.5" customWidth="1"/>
    <col min="10244" max="10244" width="10.75" customWidth="1"/>
    <col min="10245" max="10245" width="7.5" customWidth="1"/>
    <col min="10246" max="10246" width="10.375" customWidth="1"/>
    <col min="10247" max="10247" width="11.25" customWidth="1"/>
    <col min="10248" max="10251" width="8.875" customWidth="1"/>
    <col min="10252" max="10252" width="7.875" customWidth="1"/>
    <col min="10498" max="10498" width="6.25" customWidth="1"/>
    <col min="10499" max="10499" width="13.5" customWidth="1"/>
    <col min="10500" max="10500" width="10.75" customWidth="1"/>
    <col min="10501" max="10501" width="7.5" customWidth="1"/>
    <col min="10502" max="10502" width="10.375" customWidth="1"/>
    <col min="10503" max="10503" width="11.25" customWidth="1"/>
    <col min="10504" max="10507" width="8.875" customWidth="1"/>
    <col min="10508" max="10508" width="7.875" customWidth="1"/>
    <col min="10754" max="10754" width="6.25" customWidth="1"/>
    <col min="10755" max="10755" width="13.5" customWidth="1"/>
    <col min="10756" max="10756" width="10.75" customWidth="1"/>
    <col min="10757" max="10757" width="7.5" customWidth="1"/>
    <col min="10758" max="10758" width="10.375" customWidth="1"/>
    <col min="10759" max="10759" width="11.25" customWidth="1"/>
    <col min="10760" max="10763" width="8.875" customWidth="1"/>
    <col min="10764" max="10764" width="7.875" customWidth="1"/>
    <col min="11010" max="11010" width="6.25" customWidth="1"/>
    <col min="11011" max="11011" width="13.5" customWidth="1"/>
    <col min="11012" max="11012" width="10.75" customWidth="1"/>
    <col min="11013" max="11013" width="7.5" customWidth="1"/>
    <col min="11014" max="11014" width="10.375" customWidth="1"/>
    <col min="11015" max="11015" width="11.25" customWidth="1"/>
    <col min="11016" max="11019" width="8.875" customWidth="1"/>
    <col min="11020" max="11020" width="7.875" customWidth="1"/>
    <col min="11266" max="11266" width="6.25" customWidth="1"/>
    <col min="11267" max="11267" width="13.5" customWidth="1"/>
    <col min="11268" max="11268" width="10.75" customWidth="1"/>
    <col min="11269" max="11269" width="7.5" customWidth="1"/>
    <col min="11270" max="11270" width="10.375" customWidth="1"/>
    <col min="11271" max="11271" width="11.25" customWidth="1"/>
    <col min="11272" max="11275" width="8.875" customWidth="1"/>
    <col min="11276" max="11276" width="7.875" customWidth="1"/>
    <col min="11522" max="11522" width="6.25" customWidth="1"/>
    <col min="11523" max="11523" width="13.5" customWidth="1"/>
    <col min="11524" max="11524" width="10.75" customWidth="1"/>
    <col min="11525" max="11525" width="7.5" customWidth="1"/>
    <col min="11526" max="11526" width="10.375" customWidth="1"/>
    <col min="11527" max="11527" width="11.25" customWidth="1"/>
    <col min="11528" max="11531" width="8.875" customWidth="1"/>
    <col min="11532" max="11532" width="7.875" customWidth="1"/>
    <col min="11778" max="11778" width="6.25" customWidth="1"/>
    <col min="11779" max="11779" width="13.5" customWidth="1"/>
    <col min="11780" max="11780" width="10.75" customWidth="1"/>
    <col min="11781" max="11781" width="7.5" customWidth="1"/>
    <col min="11782" max="11782" width="10.375" customWidth="1"/>
    <col min="11783" max="11783" width="11.25" customWidth="1"/>
    <col min="11784" max="11787" width="8.875" customWidth="1"/>
    <col min="11788" max="11788" width="7.875" customWidth="1"/>
    <col min="12034" max="12034" width="6.25" customWidth="1"/>
    <col min="12035" max="12035" width="13.5" customWidth="1"/>
    <col min="12036" max="12036" width="10.75" customWidth="1"/>
    <col min="12037" max="12037" width="7.5" customWidth="1"/>
    <col min="12038" max="12038" width="10.375" customWidth="1"/>
    <col min="12039" max="12039" width="11.25" customWidth="1"/>
    <col min="12040" max="12043" width="8.875" customWidth="1"/>
    <col min="12044" max="12044" width="7.875" customWidth="1"/>
    <col min="12290" max="12290" width="6.25" customWidth="1"/>
    <col min="12291" max="12291" width="13.5" customWidth="1"/>
    <col min="12292" max="12292" width="10.75" customWidth="1"/>
    <col min="12293" max="12293" width="7.5" customWidth="1"/>
    <col min="12294" max="12294" width="10.375" customWidth="1"/>
    <col min="12295" max="12295" width="11.25" customWidth="1"/>
    <col min="12296" max="12299" width="8.875" customWidth="1"/>
    <col min="12300" max="12300" width="7.875" customWidth="1"/>
    <col min="12546" max="12546" width="6.25" customWidth="1"/>
    <col min="12547" max="12547" width="13.5" customWidth="1"/>
    <col min="12548" max="12548" width="10.75" customWidth="1"/>
    <col min="12549" max="12549" width="7.5" customWidth="1"/>
    <col min="12550" max="12550" width="10.375" customWidth="1"/>
    <col min="12551" max="12551" width="11.25" customWidth="1"/>
    <col min="12552" max="12555" width="8.875" customWidth="1"/>
    <col min="12556" max="12556" width="7.875" customWidth="1"/>
    <col min="12802" max="12802" width="6.25" customWidth="1"/>
    <col min="12803" max="12803" width="13.5" customWidth="1"/>
    <col min="12804" max="12804" width="10.75" customWidth="1"/>
    <col min="12805" max="12805" width="7.5" customWidth="1"/>
    <col min="12806" max="12806" width="10.375" customWidth="1"/>
    <col min="12807" max="12807" width="11.25" customWidth="1"/>
    <col min="12808" max="12811" width="8.875" customWidth="1"/>
    <col min="12812" max="12812" width="7.875" customWidth="1"/>
    <col min="13058" max="13058" width="6.25" customWidth="1"/>
    <col min="13059" max="13059" width="13.5" customWidth="1"/>
    <col min="13060" max="13060" width="10.75" customWidth="1"/>
    <col min="13061" max="13061" width="7.5" customWidth="1"/>
    <col min="13062" max="13062" width="10.375" customWidth="1"/>
    <col min="13063" max="13063" width="11.25" customWidth="1"/>
    <col min="13064" max="13067" width="8.875" customWidth="1"/>
    <col min="13068" max="13068" width="7.875" customWidth="1"/>
    <col min="13314" max="13314" width="6.25" customWidth="1"/>
    <col min="13315" max="13315" width="13.5" customWidth="1"/>
    <col min="13316" max="13316" width="10.75" customWidth="1"/>
    <col min="13317" max="13317" width="7.5" customWidth="1"/>
    <col min="13318" max="13318" width="10.375" customWidth="1"/>
    <col min="13319" max="13319" width="11.25" customWidth="1"/>
    <col min="13320" max="13323" width="8.875" customWidth="1"/>
    <col min="13324" max="13324" width="7.875" customWidth="1"/>
    <col min="13570" max="13570" width="6.25" customWidth="1"/>
    <col min="13571" max="13571" width="13.5" customWidth="1"/>
    <col min="13572" max="13572" width="10.75" customWidth="1"/>
    <col min="13573" max="13573" width="7.5" customWidth="1"/>
    <col min="13574" max="13574" width="10.375" customWidth="1"/>
    <col min="13575" max="13575" width="11.25" customWidth="1"/>
    <col min="13576" max="13579" width="8.875" customWidth="1"/>
    <col min="13580" max="13580" width="7.875" customWidth="1"/>
    <col min="13826" max="13826" width="6.25" customWidth="1"/>
    <col min="13827" max="13827" width="13.5" customWidth="1"/>
    <col min="13828" max="13828" width="10.75" customWidth="1"/>
    <col min="13829" max="13829" width="7.5" customWidth="1"/>
    <col min="13830" max="13830" width="10.375" customWidth="1"/>
    <col min="13831" max="13831" width="11.25" customWidth="1"/>
    <col min="13832" max="13835" width="8.875" customWidth="1"/>
    <col min="13836" max="13836" width="7.875" customWidth="1"/>
    <col min="14082" max="14082" width="6.25" customWidth="1"/>
    <col min="14083" max="14083" width="13.5" customWidth="1"/>
    <col min="14084" max="14084" width="10.75" customWidth="1"/>
    <col min="14085" max="14085" width="7.5" customWidth="1"/>
    <col min="14086" max="14086" width="10.375" customWidth="1"/>
    <col min="14087" max="14087" width="11.25" customWidth="1"/>
    <col min="14088" max="14091" width="8.875" customWidth="1"/>
    <col min="14092" max="14092" width="7.875" customWidth="1"/>
    <col min="14338" max="14338" width="6.25" customWidth="1"/>
    <col min="14339" max="14339" width="13.5" customWidth="1"/>
    <col min="14340" max="14340" width="10.75" customWidth="1"/>
    <col min="14341" max="14341" width="7.5" customWidth="1"/>
    <col min="14342" max="14342" width="10.375" customWidth="1"/>
    <col min="14343" max="14343" width="11.25" customWidth="1"/>
    <col min="14344" max="14347" width="8.875" customWidth="1"/>
    <col min="14348" max="14348" width="7.875" customWidth="1"/>
    <col min="14594" max="14594" width="6.25" customWidth="1"/>
    <col min="14595" max="14595" width="13.5" customWidth="1"/>
    <col min="14596" max="14596" width="10.75" customWidth="1"/>
    <col min="14597" max="14597" width="7.5" customWidth="1"/>
    <col min="14598" max="14598" width="10.375" customWidth="1"/>
    <col min="14599" max="14599" width="11.25" customWidth="1"/>
    <col min="14600" max="14603" width="8.875" customWidth="1"/>
    <col min="14604" max="14604" width="7.875" customWidth="1"/>
    <col min="14850" max="14850" width="6.25" customWidth="1"/>
    <col min="14851" max="14851" width="13.5" customWidth="1"/>
    <col min="14852" max="14852" width="10.75" customWidth="1"/>
    <col min="14853" max="14853" width="7.5" customWidth="1"/>
    <col min="14854" max="14854" width="10.375" customWidth="1"/>
    <col min="14855" max="14855" width="11.25" customWidth="1"/>
    <col min="14856" max="14859" width="8.875" customWidth="1"/>
    <col min="14860" max="14860" width="7.875" customWidth="1"/>
    <col min="15106" max="15106" width="6.25" customWidth="1"/>
    <col min="15107" max="15107" width="13.5" customWidth="1"/>
    <col min="15108" max="15108" width="10.75" customWidth="1"/>
    <col min="15109" max="15109" width="7.5" customWidth="1"/>
    <col min="15110" max="15110" width="10.375" customWidth="1"/>
    <col min="15111" max="15111" width="11.25" customWidth="1"/>
    <col min="15112" max="15115" width="8.875" customWidth="1"/>
    <col min="15116" max="15116" width="7.875" customWidth="1"/>
    <col min="15362" max="15362" width="6.25" customWidth="1"/>
    <col min="15363" max="15363" width="13.5" customWidth="1"/>
    <col min="15364" max="15364" width="10.75" customWidth="1"/>
    <col min="15365" max="15365" width="7.5" customWidth="1"/>
    <col min="15366" max="15366" width="10.375" customWidth="1"/>
    <col min="15367" max="15367" width="11.25" customWidth="1"/>
    <col min="15368" max="15371" width="8.875" customWidth="1"/>
    <col min="15372" max="15372" width="7.875" customWidth="1"/>
    <col min="15618" max="15618" width="6.25" customWidth="1"/>
    <col min="15619" max="15619" width="13.5" customWidth="1"/>
    <col min="15620" max="15620" width="10.75" customWidth="1"/>
    <col min="15621" max="15621" width="7.5" customWidth="1"/>
    <col min="15622" max="15622" width="10.375" customWidth="1"/>
    <col min="15623" max="15623" width="11.25" customWidth="1"/>
    <col min="15624" max="15627" width="8.875" customWidth="1"/>
    <col min="15628" max="15628" width="7.875" customWidth="1"/>
    <col min="15874" max="15874" width="6.25" customWidth="1"/>
    <col min="15875" max="15875" width="13.5" customWidth="1"/>
    <col min="15876" max="15876" width="10.75" customWidth="1"/>
    <col min="15877" max="15877" width="7.5" customWidth="1"/>
    <col min="15878" max="15878" width="10.375" customWidth="1"/>
    <col min="15879" max="15879" width="11.25" customWidth="1"/>
    <col min="15880" max="15883" width="8.875" customWidth="1"/>
    <col min="15884" max="15884" width="7.875" customWidth="1"/>
    <col min="16130" max="16130" width="6.25" customWidth="1"/>
    <col min="16131" max="16131" width="13.5" customWidth="1"/>
    <col min="16132" max="16132" width="10.75" customWidth="1"/>
    <col min="16133" max="16133" width="7.5" customWidth="1"/>
    <col min="16134" max="16134" width="10.375" customWidth="1"/>
    <col min="16135" max="16135" width="11.25" customWidth="1"/>
    <col min="16136" max="16139" width="8.875" customWidth="1"/>
    <col min="16140" max="16140" width="7.875" customWidth="1"/>
  </cols>
  <sheetData>
    <row r="2" ht="16.5" spans="2:12">
      <c r="B2" s="3" t="s">
        <v>152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16.5" spans="2:12">
      <c r="B3" s="3" t="s">
        <v>48</v>
      </c>
      <c r="C3" s="3" t="s">
        <v>2</v>
      </c>
      <c r="D3" s="3" t="s">
        <v>51</v>
      </c>
      <c r="E3" s="3" t="s">
        <v>53</v>
      </c>
      <c r="F3" s="3" t="s">
        <v>153</v>
      </c>
      <c r="G3" s="3" t="s">
        <v>154</v>
      </c>
      <c r="H3" s="3" t="s">
        <v>81</v>
      </c>
      <c r="I3" s="3" t="s">
        <v>82</v>
      </c>
      <c r="J3" s="3" t="s">
        <v>155</v>
      </c>
      <c r="K3" s="3" t="s">
        <v>156</v>
      </c>
      <c r="L3" s="3" t="s">
        <v>56</v>
      </c>
    </row>
    <row r="4" ht="16.5" spans="2:12">
      <c r="B4" s="3" t="s">
        <v>157</v>
      </c>
      <c r="C4" s="3" t="s">
        <v>6</v>
      </c>
      <c r="D4" s="3" t="s">
        <v>37</v>
      </c>
      <c r="E4" s="3" t="s">
        <v>43</v>
      </c>
      <c r="F4" s="3" t="s">
        <v>42</v>
      </c>
      <c r="G4" s="3">
        <v>123568024</v>
      </c>
      <c r="H4" s="3">
        <v>87.6</v>
      </c>
      <c r="I4" s="3">
        <v>88.2</v>
      </c>
      <c r="J4" s="3">
        <v>86.8</v>
      </c>
      <c r="K4" s="3">
        <v>84.5</v>
      </c>
      <c r="L4" s="3">
        <v>86.8</v>
      </c>
    </row>
    <row r="5" ht="16.5" spans="2:12">
      <c r="B5" s="3" t="s">
        <v>158</v>
      </c>
      <c r="C5" s="3" t="s">
        <v>13</v>
      </c>
      <c r="D5" s="3"/>
      <c r="E5" s="3"/>
      <c r="F5" s="3"/>
      <c r="G5" s="3"/>
      <c r="H5" s="4" t="s">
        <v>87</v>
      </c>
      <c r="I5" s="5"/>
      <c r="J5" s="5"/>
      <c r="K5" s="6"/>
      <c r="L5" s="3">
        <v>0</v>
      </c>
    </row>
  </sheetData>
  <mergeCells count="6">
    <mergeCell ref="B2:L2"/>
    <mergeCell ref="H5:K5"/>
    <mergeCell ref="D4:D5"/>
    <mergeCell ref="E4:E5"/>
    <mergeCell ref="F4:F5"/>
    <mergeCell ref="G4:G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29"/>
  <sheetViews>
    <sheetView workbookViewId="0">
      <selection activeCell="M9" sqref="M9"/>
    </sheetView>
  </sheetViews>
  <sheetFormatPr defaultColWidth="9" defaultRowHeight="14.25"/>
  <cols>
    <col min="2" max="3" width="5.5" customWidth="1"/>
    <col min="4" max="4" width="7.375" customWidth="1"/>
    <col min="5" max="5" width="15.75" customWidth="1"/>
    <col min="6" max="6" width="7.375" customWidth="1"/>
    <col min="7" max="7" width="6.25" customWidth="1"/>
    <col min="8" max="9" width="5.5" customWidth="1"/>
    <col min="10" max="10" width="7.375" customWidth="1"/>
    <col min="11" max="11" width="15.375" customWidth="1"/>
    <col min="12" max="12" width="7.375" customWidth="1"/>
    <col min="13" max="13" width="6.25" customWidth="1"/>
    <col min="14" max="15" width="5.5" customWidth="1"/>
    <col min="17" max="17" width="15.75" customWidth="1"/>
    <col min="18" max="18" width="7.375" customWidth="1"/>
    <col min="19" max="19" width="6.25" customWidth="1"/>
    <col min="20" max="21" width="5.5" customWidth="1"/>
    <col min="23" max="23" width="15.75" customWidth="1"/>
    <col min="24" max="24" width="7.375" customWidth="1"/>
  </cols>
  <sheetData>
    <row r="2" ht="16.5" spans="2:24">
      <c r="B2" s="1" t="s">
        <v>159</v>
      </c>
      <c r="C2" s="1"/>
      <c r="D2" s="1"/>
      <c r="E2" s="1"/>
      <c r="F2" s="1"/>
      <c r="H2" s="1" t="s">
        <v>160</v>
      </c>
      <c r="I2" s="1"/>
      <c r="J2" s="1"/>
      <c r="K2" s="1"/>
      <c r="L2" s="1"/>
      <c r="N2" s="1" t="s">
        <v>159</v>
      </c>
      <c r="O2" s="1"/>
      <c r="P2" s="1"/>
      <c r="Q2" s="1"/>
      <c r="R2" s="1"/>
      <c r="T2" s="1" t="s">
        <v>160</v>
      </c>
      <c r="U2" s="1"/>
      <c r="V2" s="1"/>
      <c r="W2" s="1"/>
      <c r="X2" s="1"/>
    </row>
    <row r="3" ht="16.5" spans="2:24">
      <c r="B3" s="1" t="s">
        <v>1</v>
      </c>
      <c r="C3" s="1" t="s">
        <v>161</v>
      </c>
      <c r="D3" s="1" t="s">
        <v>48</v>
      </c>
      <c r="E3" s="1" t="s">
        <v>2</v>
      </c>
      <c r="F3" s="1" t="s">
        <v>5</v>
      </c>
      <c r="H3" s="1" t="s">
        <v>1</v>
      </c>
      <c r="I3" s="1" t="s">
        <v>161</v>
      </c>
      <c r="J3" s="1" t="s">
        <v>48</v>
      </c>
      <c r="K3" s="1" t="s">
        <v>2</v>
      </c>
      <c r="L3" s="1" t="s">
        <v>5</v>
      </c>
      <c r="N3" s="1" t="s">
        <v>1</v>
      </c>
      <c r="O3" s="1" t="s">
        <v>161</v>
      </c>
      <c r="P3" s="1" t="s">
        <v>48</v>
      </c>
      <c r="Q3" s="1" t="s">
        <v>2</v>
      </c>
      <c r="R3" s="1" t="s">
        <v>5</v>
      </c>
      <c r="T3" s="1" t="s">
        <v>1</v>
      </c>
      <c r="U3" s="1" t="s">
        <v>161</v>
      </c>
      <c r="V3" s="1" t="s">
        <v>48</v>
      </c>
      <c r="W3" s="1" t="s">
        <v>2</v>
      </c>
      <c r="X3" s="1" t="s">
        <v>5</v>
      </c>
    </row>
    <row r="4" ht="16.5" spans="2:24">
      <c r="B4" s="1">
        <v>1</v>
      </c>
      <c r="C4" s="1">
        <v>1</v>
      </c>
      <c r="D4" s="1" t="s">
        <v>109</v>
      </c>
      <c r="E4" s="1" t="s">
        <v>6</v>
      </c>
      <c r="F4" s="1">
        <v>92.6</v>
      </c>
      <c r="H4" s="1">
        <v>1</v>
      </c>
      <c r="I4" s="1">
        <v>1</v>
      </c>
      <c r="J4" s="1" t="s">
        <v>115</v>
      </c>
      <c r="K4" s="1">
        <v>123568024</v>
      </c>
      <c r="L4" s="1">
        <v>93.4</v>
      </c>
      <c r="N4" s="1">
        <v>1</v>
      </c>
      <c r="O4" s="1">
        <v>3</v>
      </c>
      <c r="P4" s="1" t="s">
        <v>113</v>
      </c>
      <c r="Q4" s="1" t="s">
        <v>17</v>
      </c>
      <c r="R4" s="1">
        <v>276.5</v>
      </c>
      <c r="T4" s="1">
        <v>1</v>
      </c>
      <c r="U4" s="1">
        <v>3</v>
      </c>
      <c r="V4" s="1" t="s">
        <v>115</v>
      </c>
      <c r="W4" s="1">
        <v>123568024</v>
      </c>
      <c r="X4" s="1">
        <v>269.5</v>
      </c>
    </row>
    <row r="5" ht="16.5" spans="2:24">
      <c r="B5" s="1">
        <v>2</v>
      </c>
      <c r="C5" s="1">
        <v>1</v>
      </c>
      <c r="D5" s="1" t="s">
        <v>113</v>
      </c>
      <c r="E5" s="1" t="s">
        <v>17</v>
      </c>
      <c r="F5" s="1">
        <v>92.2</v>
      </c>
      <c r="H5" s="1">
        <v>2</v>
      </c>
      <c r="I5" s="1">
        <v>1</v>
      </c>
      <c r="J5" s="1" t="s">
        <v>116</v>
      </c>
      <c r="K5" s="1">
        <v>1168438795</v>
      </c>
      <c r="L5" s="1">
        <v>79.6</v>
      </c>
      <c r="N5" s="1">
        <v>2</v>
      </c>
      <c r="O5" s="1">
        <v>3</v>
      </c>
      <c r="P5" s="1" t="s">
        <v>109</v>
      </c>
      <c r="Q5" s="1" t="s">
        <v>6</v>
      </c>
      <c r="R5" s="1">
        <v>269.6</v>
      </c>
      <c r="T5" s="1">
        <v>2</v>
      </c>
      <c r="U5" s="1">
        <v>3</v>
      </c>
      <c r="V5" s="1" t="s">
        <v>116</v>
      </c>
      <c r="W5" s="1">
        <v>1168438795</v>
      </c>
      <c r="X5" s="1">
        <v>258.7</v>
      </c>
    </row>
    <row r="6" ht="16.5" spans="2:24">
      <c r="B6" s="1">
        <v>3</v>
      </c>
      <c r="C6" s="1">
        <v>1</v>
      </c>
      <c r="D6" s="1" t="s">
        <v>111</v>
      </c>
      <c r="E6" s="1" t="s">
        <v>11</v>
      </c>
      <c r="F6" s="1">
        <v>82.3</v>
      </c>
      <c r="H6" s="1">
        <v>3</v>
      </c>
      <c r="I6" s="1">
        <v>1</v>
      </c>
      <c r="J6" s="1" t="s">
        <v>118</v>
      </c>
      <c r="K6" s="1" t="s">
        <v>18</v>
      </c>
      <c r="L6" s="1">
        <v>79.3</v>
      </c>
      <c r="N6" s="1">
        <v>3</v>
      </c>
      <c r="O6" s="1">
        <v>3</v>
      </c>
      <c r="P6" s="1" t="s">
        <v>111</v>
      </c>
      <c r="Q6" s="1" t="s">
        <v>11</v>
      </c>
      <c r="R6" s="1">
        <v>245</v>
      </c>
      <c r="T6" s="1">
        <v>3</v>
      </c>
      <c r="U6" s="1">
        <v>3</v>
      </c>
      <c r="V6" s="1" t="s">
        <v>118</v>
      </c>
      <c r="W6" s="1" t="s">
        <v>18</v>
      </c>
      <c r="X6" s="1">
        <v>236.1</v>
      </c>
    </row>
    <row r="7" ht="16.5" spans="2:24">
      <c r="B7" s="1">
        <v>4</v>
      </c>
      <c r="C7" s="1">
        <v>1</v>
      </c>
      <c r="D7" s="1" t="s">
        <v>112</v>
      </c>
      <c r="E7" s="1" t="s">
        <v>20</v>
      </c>
      <c r="F7" s="1">
        <v>81</v>
      </c>
      <c r="H7" s="1">
        <v>4</v>
      </c>
      <c r="I7" s="1">
        <v>1</v>
      </c>
      <c r="J7" s="1" t="s">
        <v>117</v>
      </c>
      <c r="K7" s="1" t="s">
        <v>22</v>
      </c>
      <c r="L7" s="1">
        <v>71.5</v>
      </c>
      <c r="N7" s="1">
        <v>4</v>
      </c>
      <c r="O7" s="1">
        <v>3</v>
      </c>
      <c r="P7" s="1" t="s">
        <v>112</v>
      </c>
      <c r="Q7" s="1" t="s">
        <v>20</v>
      </c>
      <c r="R7" s="1">
        <v>162</v>
      </c>
      <c r="T7" s="1">
        <v>4</v>
      </c>
      <c r="U7" s="1">
        <v>3</v>
      </c>
      <c r="V7" s="1" t="s">
        <v>117</v>
      </c>
      <c r="W7" s="1" t="s">
        <v>22</v>
      </c>
      <c r="X7" s="1">
        <v>71.5</v>
      </c>
    </row>
    <row r="9" ht="16.5" spans="2:24">
      <c r="B9" s="1" t="s">
        <v>162</v>
      </c>
      <c r="C9" s="1"/>
      <c r="D9" s="1"/>
      <c r="E9" s="1"/>
      <c r="F9" s="1"/>
      <c r="H9" s="1" t="s">
        <v>163</v>
      </c>
      <c r="I9" s="1"/>
      <c r="J9" s="1"/>
      <c r="K9" s="1"/>
      <c r="L9" s="1"/>
      <c r="N9" s="1" t="s">
        <v>162</v>
      </c>
      <c r="O9" s="1"/>
      <c r="P9" s="1"/>
      <c r="Q9" s="1"/>
      <c r="R9" s="1"/>
      <c r="T9" s="1" t="s">
        <v>163</v>
      </c>
      <c r="U9" s="1"/>
      <c r="V9" s="1"/>
      <c r="W9" s="1"/>
      <c r="X9" s="1"/>
    </row>
    <row r="10" ht="16.5" spans="2:24">
      <c r="B10" s="1" t="s">
        <v>1</v>
      </c>
      <c r="C10" s="1" t="s">
        <v>161</v>
      </c>
      <c r="D10" s="1" t="s">
        <v>48</v>
      </c>
      <c r="E10" s="1" t="s">
        <v>2</v>
      </c>
      <c r="F10" s="1" t="s">
        <v>5</v>
      </c>
      <c r="H10" s="1" t="s">
        <v>1</v>
      </c>
      <c r="I10" s="1" t="s">
        <v>161</v>
      </c>
      <c r="J10" s="1" t="s">
        <v>48</v>
      </c>
      <c r="K10" s="1" t="s">
        <v>2</v>
      </c>
      <c r="L10" s="1" t="s">
        <v>5</v>
      </c>
      <c r="N10" s="1" t="s">
        <v>1</v>
      </c>
      <c r="O10" s="1" t="s">
        <v>161</v>
      </c>
      <c r="P10" s="1" t="s">
        <v>48</v>
      </c>
      <c r="Q10" s="1" t="s">
        <v>2</v>
      </c>
      <c r="R10" s="1" t="s">
        <v>5</v>
      </c>
      <c r="T10" s="1" t="s">
        <v>1</v>
      </c>
      <c r="U10" s="1" t="s">
        <v>161</v>
      </c>
      <c r="V10" s="1" t="s">
        <v>48</v>
      </c>
      <c r="W10" s="1" t="s">
        <v>2</v>
      </c>
      <c r="X10" s="1" t="s">
        <v>5</v>
      </c>
    </row>
    <row r="11" ht="16.5" spans="2:24">
      <c r="B11" s="1">
        <v>1</v>
      </c>
      <c r="C11" s="1">
        <v>1</v>
      </c>
      <c r="D11" s="1" t="s">
        <v>120</v>
      </c>
      <c r="E11" s="1" t="s">
        <v>8</v>
      </c>
      <c r="F11" s="1">
        <v>86.1</v>
      </c>
      <c r="H11" s="1">
        <v>1</v>
      </c>
      <c r="I11" s="1">
        <v>1</v>
      </c>
      <c r="J11" s="1" t="s">
        <v>126</v>
      </c>
      <c r="K11" s="1" t="s">
        <v>15</v>
      </c>
      <c r="L11" s="1">
        <v>88.7</v>
      </c>
      <c r="N11" s="1">
        <v>1</v>
      </c>
      <c r="O11" s="1">
        <v>3</v>
      </c>
      <c r="P11" s="1" t="s">
        <v>120</v>
      </c>
      <c r="Q11" s="1" t="s">
        <v>8</v>
      </c>
      <c r="R11" s="1">
        <v>253.3</v>
      </c>
      <c r="T11" s="1">
        <v>1</v>
      </c>
      <c r="U11" s="1">
        <v>3</v>
      </c>
      <c r="V11" s="1" t="s">
        <v>125</v>
      </c>
      <c r="W11" s="1" t="s">
        <v>12</v>
      </c>
      <c r="X11" s="1">
        <v>258.9</v>
      </c>
    </row>
    <row r="12" ht="16.5" spans="2:24">
      <c r="B12" s="1">
        <v>2</v>
      </c>
      <c r="C12" s="1">
        <v>1</v>
      </c>
      <c r="D12" s="1" t="s">
        <v>123</v>
      </c>
      <c r="E12" s="1" t="s">
        <v>13</v>
      </c>
      <c r="F12" s="1">
        <v>80.9</v>
      </c>
      <c r="H12" s="1">
        <v>2</v>
      </c>
      <c r="I12" s="1">
        <v>1</v>
      </c>
      <c r="J12" s="1" t="s">
        <v>127</v>
      </c>
      <c r="K12" s="1">
        <v>835743384</v>
      </c>
      <c r="L12" s="1">
        <v>86.3</v>
      </c>
      <c r="N12" s="1">
        <v>2</v>
      </c>
      <c r="O12" s="1">
        <v>3</v>
      </c>
      <c r="P12" s="1" t="s">
        <v>123</v>
      </c>
      <c r="Q12" s="1" t="s">
        <v>13</v>
      </c>
      <c r="R12" s="1">
        <v>167.1</v>
      </c>
      <c r="T12" s="1">
        <v>2</v>
      </c>
      <c r="U12" s="1">
        <v>3</v>
      </c>
      <c r="V12" s="1" t="s">
        <v>127</v>
      </c>
      <c r="W12" s="1">
        <v>835743384</v>
      </c>
      <c r="X12" s="1">
        <v>257.9</v>
      </c>
    </row>
    <row r="13" ht="16.5" spans="2:24">
      <c r="B13" s="1">
        <v>3</v>
      </c>
      <c r="C13" s="1">
        <v>1</v>
      </c>
      <c r="D13" s="1" t="s">
        <v>121</v>
      </c>
      <c r="E13" s="1" t="s">
        <v>21</v>
      </c>
      <c r="F13" s="1">
        <v>79.7</v>
      </c>
      <c r="H13" s="1">
        <v>3</v>
      </c>
      <c r="I13" s="1">
        <v>1</v>
      </c>
      <c r="J13" s="1" t="s">
        <v>125</v>
      </c>
      <c r="K13" s="1" t="s">
        <v>12</v>
      </c>
      <c r="L13" s="1">
        <v>84.5</v>
      </c>
      <c r="N13" s="1">
        <v>3</v>
      </c>
      <c r="O13" s="1">
        <v>3</v>
      </c>
      <c r="P13" s="1" t="s">
        <v>121</v>
      </c>
      <c r="Q13" s="1" t="s">
        <v>21</v>
      </c>
      <c r="R13" s="1">
        <v>79.7</v>
      </c>
      <c r="T13" s="1">
        <v>3</v>
      </c>
      <c r="U13" s="1">
        <v>3</v>
      </c>
      <c r="V13" s="1" t="s">
        <v>126</v>
      </c>
      <c r="W13" s="1" t="s">
        <v>15</v>
      </c>
      <c r="X13" s="1">
        <v>254.8</v>
      </c>
    </row>
    <row r="14" ht="16.5" spans="2:24">
      <c r="B14" s="1">
        <v>4</v>
      </c>
      <c r="C14" s="1">
        <v>1</v>
      </c>
      <c r="D14" s="1" t="s">
        <v>122</v>
      </c>
      <c r="E14" s="1" t="s">
        <v>23</v>
      </c>
      <c r="F14" s="1">
        <v>70.4</v>
      </c>
      <c r="H14" s="1">
        <v>4</v>
      </c>
      <c r="I14" s="1">
        <v>1</v>
      </c>
      <c r="J14" s="1" t="s">
        <v>128</v>
      </c>
      <c r="K14" s="1" t="s">
        <v>19</v>
      </c>
      <c r="L14" s="1">
        <v>52</v>
      </c>
      <c r="N14" s="1">
        <v>4</v>
      </c>
      <c r="O14" s="1">
        <v>3</v>
      </c>
      <c r="P14" s="1" t="s">
        <v>122</v>
      </c>
      <c r="Q14" s="1" t="s">
        <v>23</v>
      </c>
      <c r="R14" s="1">
        <v>70.4</v>
      </c>
      <c r="T14" s="1">
        <v>4</v>
      </c>
      <c r="U14" s="1">
        <v>3</v>
      </c>
      <c r="V14" s="1" t="s">
        <v>128</v>
      </c>
      <c r="W14" s="1" t="s">
        <v>19</v>
      </c>
      <c r="X14" s="1">
        <v>142.3</v>
      </c>
    </row>
    <row r="15" ht="16.5" spans="2:24">
      <c r="B15" s="2"/>
      <c r="C15" s="2"/>
      <c r="D15" s="2"/>
      <c r="E15" s="2"/>
      <c r="F15" s="2"/>
      <c r="H15" s="2"/>
      <c r="I15" s="2"/>
      <c r="J15" s="2"/>
      <c r="K15" s="2"/>
      <c r="L15" s="2"/>
      <c r="N15" s="2"/>
      <c r="O15" s="2"/>
      <c r="P15" s="2"/>
      <c r="Q15" s="2"/>
      <c r="R15" s="2"/>
      <c r="T15" s="2"/>
      <c r="U15" s="2"/>
      <c r="V15" s="2"/>
      <c r="W15" s="2"/>
      <c r="X15" s="2"/>
    </row>
    <row r="17" ht="16.5" spans="2:24">
      <c r="B17" s="1" t="s">
        <v>159</v>
      </c>
      <c r="C17" s="1"/>
      <c r="D17" s="1"/>
      <c r="E17" s="1"/>
      <c r="F17" s="1"/>
      <c r="H17" s="1" t="s">
        <v>160</v>
      </c>
      <c r="I17" s="1"/>
      <c r="J17" s="1"/>
      <c r="K17" s="1"/>
      <c r="L17" s="1"/>
      <c r="N17" s="1" t="s">
        <v>159</v>
      </c>
      <c r="O17" s="1"/>
      <c r="P17" s="1"/>
      <c r="Q17" s="1"/>
      <c r="R17" s="1"/>
      <c r="T17" s="1" t="s">
        <v>160</v>
      </c>
      <c r="U17" s="1"/>
      <c r="V17" s="1"/>
      <c r="W17" s="1"/>
      <c r="X17" s="1"/>
    </row>
    <row r="18" ht="16.5" spans="2:24">
      <c r="B18" s="1" t="s">
        <v>1</v>
      </c>
      <c r="C18" s="1" t="s">
        <v>161</v>
      </c>
      <c r="D18" s="1" t="s">
        <v>48</v>
      </c>
      <c r="E18" s="1" t="s">
        <v>2</v>
      </c>
      <c r="F18" s="1" t="s">
        <v>5</v>
      </c>
      <c r="H18" s="1" t="s">
        <v>1</v>
      </c>
      <c r="I18" s="1" t="s">
        <v>161</v>
      </c>
      <c r="J18" s="1" t="s">
        <v>48</v>
      </c>
      <c r="K18" s="1" t="s">
        <v>2</v>
      </c>
      <c r="L18" s="1" t="s">
        <v>5</v>
      </c>
      <c r="N18" s="1" t="s">
        <v>1</v>
      </c>
      <c r="O18" s="1" t="s">
        <v>161</v>
      </c>
      <c r="P18" s="1" t="s">
        <v>48</v>
      </c>
      <c r="Q18" s="1" t="s">
        <v>2</v>
      </c>
      <c r="R18" s="1" t="s">
        <v>5</v>
      </c>
      <c r="T18" s="1" t="s">
        <v>1</v>
      </c>
      <c r="U18" s="1" t="s">
        <v>161</v>
      </c>
      <c r="V18" s="1" t="s">
        <v>48</v>
      </c>
      <c r="W18" s="1" t="s">
        <v>2</v>
      </c>
      <c r="X18" s="1" t="s">
        <v>5</v>
      </c>
    </row>
    <row r="19" ht="16.5" spans="2:24">
      <c r="B19" s="1">
        <v>1</v>
      </c>
      <c r="C19" s="1">
        <v>2</v>
      </c>
      <c r="D19" s="1" t="s">
        <v>113</v>
      </c>
      <c r="E19" s="1" t="s">
        <v>17</v>
      </c>
      <c r="F19" s="1">
        <v>183.7</v>
      </c>
      <c r="H19" s="1">
        <v>1</v>
      </c>
      <c r="I19" s="1">
        <v>2</v>
      </c>
      <c r="J19" s="1" t="s">
        <v>115</v>
      </c>
      <c r="K19" s="1">
        <v>123568024</v>
      </c>
      <c r="L19" s="1">
        <v>181.9</v>
      </c>
      <c r="N19" s="1">
        <v>1</v>
      </c>
      <c r="O19" s="1">
        <v>4</v>
      </c>
      <c r="P19" s="1" t="s">
        <v>109</v>
      </c>
      <c r="Q19" s="1" t="s">
        <v>6</v>
      </c>
      <c r="R19" s="1">
        <v>361.1</v>
      </c>
      <c r="T19" s="1">
        <v>1</v>
      </c>
      <c r="U19" s="1">
        <v>4</v>
      </c>
      <c r="V19" s="1" t="s">
        <v>115</v>
      </c>
      <c r="W19" s="1">
        <v>123568024</v>
      </c>
      <c r="X19" s="1">
        <v>359.9</v>
      </c>
    </row>
    <row r="20" ht="16.5" spans="2:24">
      <c r="B20" s="1">
        <v>2</v>
      </c>
      <c r="C20" s="1">
        <v>2</v>
      </c>
      <c r="D20" s="1" t="s">
        <v>109</v>
      </c>
      <c r="E20" s="1" t="s">
        <v>6</v>
      </c>
      <c r="F20" s="1">
        <v>177.3</v>
      </c>
      <c r="H20" s="1">
        <v>2</v>
      </c>
      <c r="I20" s="1">
        <v>2</v>
      </c>
      <c r="J20" s="1" t="s">
        <v>116</v>
      </c>
      <c r="K20" s="1">
        <v>1168438795</v>
      </c>
      <c r="L20" s="1">
        <v>168.7</v>
      </c>
      <c r="N20" s="1">
        <v>2</v>
      </c>
      <c r="O20" s="1">
        <v>4</v>
      </c>
      <c r="P20" s="1" t="s">
        <v>111</v>
      </c>
      <c r="Q20" s="1" t="s">
        <v>11</v>
      </c>
      <c r="R20" s="1">
        <v>326</v>
      </c>
      <c r="T20" s="1">
        <v>2</v>
      </c>
      <c r="U20" s="1">
        <v>4</v>
      </c>
      <c r="V20" s="1" t="s">
        <v>116</v>
      </c>
      <c r="W20" s="1">
        <v>1168438795</v>
      </c>
      <c r="X20" s="1">
        <v>334.2</v>
      </c>
    </row>
    <row r="21" ht="16.5" spans="2:24">
      <c r="B21" s="1">
        <v>3</v>
      </c>
      <c r="C21" s="1">
        <v>2</v>
      </c>
      <c r="D21" s="1" t="s">
        <v>111</v>
      </c>
      <c r="E21" s="1" t="s">
        <v>11</v>
      </c>
      <c r="F21" s="1">
        <v>169.9</v>
      </c>
      <c r="H21" s="1">
        <v>3</v>
      </c>
      <c r="I21" s="1">
        <v>2</v>
      </c>
      <c r="J21" s="1" t="s">
        <v>118</v>
      </c>
      <c r="K21" s="1" t="s">
        <v>18</v>
      </c>
      <c r="L21" s="1">
        <v>153</v>
      </c>
      <c r="N21" s="1">
        <v>3</v>
      </c>
      <c r="O21" s="1">
        <v>4</v>
      </c>
      <c r="P21" s="1" t="s">
        <v>113</v>
      </c>
      <c r="Q21" s="1" t="s">
        <v>17</v>
      </c>
      <c r="R21" s="1">
        <v>276.5</v>
      </c>
      <c r="T21" s="1">
        <v>3</v>
      </c>
      <c r="U21" s="1">
        <v>4</v>
      </c>
      <c r="V21" s="1" t="s">
        <v>118</v>
      </c>
      <c r="W21" s="1" t="s">
        <v>18</v>
      </c>
      <c r="X21" s="1">
        <v>236.1</v>
      </c>
    </row>
    <row r="22" ht="16.5" spans="2:24">
      <c r="B22" s="1">
        <v>4</v>
      </c>
      <c r="C22" s="1">
        <v>2</v>
      </c>
      <c r="D22" s="1" t="s">
        <v>112</v>
      </c>
      <c r="E22" s="1" t="s">
        <v>20</v>
      </c>
      <c r="F22" s="1">
        <v>162</v>
      </c>
      <c r="H22" s="1">
        <v>4</v>
      </c>
      <c r="I22" s="1">
        <v>2</v>
      </c>
      <c r="J22" s="1" t="s">
        <v>117</v>
      </c>
      <c r="K22" s="1" t="s">
        <v>22</v>
      </c>
      <c r="L22" s="1">
        <v>71.5</v>
      </c>
      <c r="N22" s="1">
        <v>4</v>
      </c>
      <c r="O22" s="1">
        <v>4</v>
      </c>
      <c r="P22" s="1" t="s">
        <v>112</v>
      </c>
      <c r="Q22" s="1" t="s">
        <v>20</v>
      </c>
      <c r="R22" s="1">
        <v>162</v>
      </c>
      <c r="T22" s="1">
        <v>4</v>
      </c>
      <c r="U22" s="1">
        <v>4</v>
      </c>
      <c r="V22" s="1" t="s">
        <v>117</v>
      </c>
      <c r="W22" s="1" t="s">
        <v>22</v>
      </c>
      <c r="X22" s="1">
        <v>71.5</v>
      </c>
    </row>
    <row r="24" ht="16.5" spans="2:24">
      <c r="B24" s="1" t="s">
        <v>162</v>
      </c>
      <c r="C24" s="1"/>
      <c r="D24" s="1"/>
      <c r="E24" s="1"/>
      <c r="F24" s="1"/>
      <c r="H24" s="1" t="s">
        <v>163</v>
      </c>
      <c r="I24" s="1"/>
      <c r="J24" s="1"/>
      <c r="K24" s="1"/>
      <c r="L24" s="1"/>
      <c r="N24" s="1" t="s">
        <v>162</v>
      </c>
      <c r="O24" s="1"/>
      <c r="P24" s="1"/>
      <c r="Q24" s="1"/>
      <c r="R24" s="1"/>
      <c r="T24" s="1" t="s">
        <v>163</v>
      </c>
      <c r="U24" s="1"/>
      <c r="V24" s="1"/>
      <c r="W24" s="1"/>
      <c r="X24" s="1"/>
    </row>
    <row r="25" ht="16.5" spans="2:24">
      <c r="B25" s="1" t="s">
        <v>1</v>
      </c>
      <c r="C25" s="1" t="s">
        <v>161</v>
      </c>
      <c r="D25" s="1" t="s">
        <v>48</v>
      </c>
      <c r="E25" s="1" t="s">
        <v>2</v>
      </c>
      <c r="F25" s="1" t="s">
        <v>5</v>
      </c>
      <c r="H25" s="1" t="s">
        <v>1</v>
      </c>
      <c r="I25" s="1" t="s">
        <v>161</v>
      </c>
      <c r="J25" s="1" t="s">
        <v>48</v>
      </c>
      <c r="K25" s="1" t="s">
        <v>2</v>
      </c>
      <c r="L25" s="1" t="s">
        <v>5</v>
      </c>
      <c r="N25" s="1" t="s">
        <v>1</v>
      </c>
      <c r="O25" s="1" t="s">
        <v>161</v>
      </c>
      <c r="P25" s="1" t="s">
        <v>48</v>
      </c>
      <c r="Q25" s="1" t="s">
        <v>2</v>
      </c>
      <c r="R25" s="1" t="s">
        <v>5</v>
      </c>
      <c r="T25" s="1" t="s">
        <v>1</v>
      </c>
      <c r="U25" s="1" t="s">
        <v>161</v>
      </c>
      <c r="V25" s="1" t="s">
        <v>48</v>
      </c>
      <c r="W25" s="1" t="s">
        <v>2</v>
      </c>
      <c r="X25" s="1" t="s">
        <v>5</v>
      </c>
    </row>
    <row r="26" ht="16.5" spans="2:24">
      <c r="B26" s="1">
        <v>1</v>
      </c>
      <c r="C26" s="1">
        <v>2</v>
      </c>
      <c r="D26" s="1" t="s">
        <v>120</v>
      </c>
      <c r="E26" s="1" t="s">
        <v>8</v>
      </c>
      <c r="F26" s="1">
        <v>171.4</v>
      </c>
      <c r="H26" s="1">
        <v>1</v>
      </c>
      <c r="I26" s="1">
        <v>2</v>
      </c>
      <c r="J26" s="1" t="s">
        <v>127</v>
      </c>
      <c r="K26" s="1">
        <v>835743384</v>
      </c>
      <c r="L26" s="1">
        <v>172.6</v>
      </c>
      <c r="N26" s="1">
        <v>1</v>
      </c>
      <c r="O26" s="1">
        <v>4</v>
      </c>
      <c r="P26" s="1" t="s">
        <v>120</v>
      </c>
      <c r="Q26" s="1" t="s">
        <v>8</v>
      </c>
      <c r="R26" s="1">
        <v>335.8</v>
      </c>
      <c r="T26" s="1">
        <v>1</v>
      </c>
      <c r="U26" s="1">
        <v>4</v>
      </c>
      <c r="V26" s="1" t="s">
        <v>125</v>
      </c>
      <c r="W26" s="1" t="s">
        <v>12</v>
      </c>
      <c r="X26" s="1">
        <v>344.9</v>
      </c>
    </row>
    <row r="27" ht="16.5" spans="2:24">
      <c r="B27" s="1">
        <v>2</v>
      </c>
      <c r="C27" s="1">
        <v>2</v>
      </c>
      <c r="D27" s="1" t="s">
        <v>123</v>
      </c>
      <c r="E27" s="1" t="s">
        <v>13</v>
      </c>
      <c r="F27" s="1">
        <v>167.1</v>
      </c>
      <c r="H27" s="1">
        <v>2</v>
      </c>
      <c r="I27" s="1">
        <v>2</v>
      </c>
      <c r="J27" s="1" t="s">
        <v>126</v>
      </c>
      <c r="K27" s="1" t="s">
        <v>15</v>
      </c>
      <c r="L27" s="1">
        <v>171.3</v>
      </c>
      <c r="N27" s="1">
        <v>2</v>
      </c>
      <c r="O27" s="1">
        <v>4</v>
      </c>
      <c r="P27" s="1" t="s">
        <v>123</v>
      </c>
      <c r="Q27" s="1" t="s">
        <v>13</v>
      </c>
      <c r="R27" s="1">
        <v>167.1</v>
      </c>
      <c r="T27" s="1">
        <v>2</v>
      </c>
      <c r="U27" s="1">
        <v>4</v>
      </c>
      <c r="V27" s="1" t="s">
        <v>127</v>
      </c>
      <c r="W27" s="1">
        <v>835743384</v>
      </c>
      <c r="X27" s="1">
        <v>343.6</v>
      </c>
    </row>
    <row r="28" ht="16.5" spans="2:24">
      <c r="B28" s="1">
        <v>3</v>
      </c>
      <c r="C28" s="1">
        <v>2</v>
      </c>
      <c r="D28" s="1" t="s">
        <v>121</v>
      </c>
      <c r="E28" s="1" t="s">
        <v>21</v>
      </c>
      <c r="F28" s="1">
        <v>79.7</v>
      </c>
      <c r="H28" s="1">
        <v>3</v>
      </c>
      <c r="I28" s="1">
        <v>2</v>
      </c>
      <c r="J28" s="1" t="s">
        <v>125</v>
      </c>
      <c r="K28" s="1" t="s">
        <v>12</v>
      </c>
      <c r="L28" s="1">
        <v>167.8</v>
      </c>
      <c r="N28" s="1">
        <v>3</v>
      </c>
      <c r="O28" s="1">
        <v>4</v>
      </c>
      <c r="P28" s="1" t="s">
        <v>121</v>
      </c>
      <c r="Q28" s="1" t="s">
        <v>21</v>
      </c>
      <c r="R28" s="1">
        <v>79.7</v>
      </c>
      <c r="T28" s="1">
        <v>3</v>
      </c>
      <c r="U28" s="1">
        <v>4</v>
      </c>
      <c r="V28" s="1" t="s">
        <v>126</v>
      </c>
      <c r="W28" s="1" t="s">
        <v>15</v>
      </c>
      <c r="X28" s="1">
        <v>337.8</v>
      </c>
    </row>
    <row r="29" ht="16.5" spans="2:24">
      <c r="B29" s="1">
        <v>4</v>
      </c>
      <c r="C29" s="1">
        <v>2</v>
      </c>
      <c r="D29" s="1" t="s">
        <v>122</v>
      </c>
      <c r="E29" s="1" t="s">
        <v>23</v>
      </c>
      <c r="F29" s="1">
        <v>70.4</v>
      </c>
      <c r="H29" s="1">
        <v>4</v>
      </c>
      <c r="I29" s="1">
        <v>2</v>
      </c>
      <c r="J29" s="1" t="s">
        <v>128</v>
      </c>
      <c r="K29" s="1" t="s">
        <v>19</v>
      </c>
      <c r="L29" s="1">
        <v>83.1</v>
      </c>
      <c r="N29" s="1">
        <v>4</v>
      </c>
      <c r="O29" s="1">
        <v>4</v>
      </c>
      <c r="P29" s="1" t="s">
        <v>122</v>
      </c>
      <c r="Q29" s="1" t="s">
        <v>23</v>
      </c>
      <c r="R29" s="1">
        <v>70.4</v>
      </c>
      <c r="T29" s="1">
        <v>4</v>
      </c>
      <c r="U29" s="1">
        <v>4</v>
      </c>
      <c r="V29" s="1" t="s">
        <v>128</v>
      </c>
      <c r="W29" s="1" t="s">
        <v>19</v>
      </c>
      <c r="X29" s="1">
        <v>189.2</v>
      </c>
    </row>
  </sheetData>
  <mergeCells count="16">
    <mergeCell ref="B2:F2"/>
    <mergeCell ref="H2:L2"/>
    <mergeCell ref="N2:R2"/>
    <mergeCell ref="T2:X2"/>
    <mergeCell ref="B9:F9"/>
    <mergeCell ref="H9:L9"/>
    <mergeCell ref="N9:R9"/>
    <mergeCell ref="T9:X9"/>
    <mergeCell ref="B17:F17"/>
    <mergeCell ref="H17:L17"/>
    <mergeCell ref="N17:R17"/>
    <mergeCell ref="T17:X17"/>
    <mergeCell ref="B24:F24"/>
    <mergeCell ref="H24:L24"/>
    <mergeCell ref="N24:R24"/>
    <mergeCell ref="T24:X2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总榜</vt:lpstr>
      <vt:lpstr>评分数据</vt:lpstr>
      <vt:lpstr>预赛</vt:lpstr>
      <vt:lpstr>资格赛</vt:lpstr>
      <vt:lpstr>小组赛</vt:lpstr>
      <vt:lpstr>四分之一决赛</vt:lpstr>
      <vt:lpstr>半决赛</vt:lpstr>
      <vt:lpstr>决赛</vt:lpstr>
      <vt:lpstr>小组赛积分榜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Fahlee</cp:lastModifiedBy>
  <dcterms:created xsi:type="dcterms:W3CDTF">2015-08-03T08:56:00Z</dcterms:created>
  <dcterms:modified xsi:type="dcterms:W3CDTF">2025-06-08T11:23:06Z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E266D9636D1E4B14A94B7962A323457B_12</vt:lpwstr>
  </property>
  <property fmtid="{D5CDD505-2E9C-101B-9397-08002B2CF9AE}" pid="3" name="KSOProductBuildVer">
    <vt:lpwstr>2052-12.1.0.21171</vt:lpwstr>
  </property>
</Properties>
</file>