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赛况" sheetId="1" r:id="rId1"/>
    <sheet name="积分榜" sheetId="2" r:id="rId2"/>
  </sheets>
  <calcPr calcId="144525"/>
</workbook>
</file>

<file path=xl/sharedStrings.xml><?xml version="1.0" encoding="utf-8"?>
<sst xmlns="http://schemas.openxmlformats.org/spreadsheetml/2006/main" count="63">
  <si>
    <t>2018年第七届MW杯预选赛赛况</t>
  </si>
  <si>
    <t>选手码</t>
  </si>
  <si>
    <t>选手百度ID</t>
  </si>
  <si>
    <t>所在小组</t>
  </si>
  <si>
    <t>评委1</t>
  </si>
  <si>
    <t>评委2</t>
  </si>
  <si>
    <t>引入评委</t>
  </si>
  <si>
    <t>评委1评分</t>
  </si>
  <si>
    <t>评委2评分</t>
  </si>
  <si>
    <t>平均分</t>
  </si>
  <si>
    <t>最终得分</t>
  </si>
  <si>
    <t>a1</t>
  </si>
  <si>
    <t>R大次郎</t>
  </si>
  <si>
    <t>a组</t>
  </si>
  <si>
    <t>我懂你不懂的lz</t>
  </si>
  <si>
    <t>nmnmoooh</t>
  </si>
  <si>
    <t>LLX奶油马里奥</t>
  </si>
  <si>
    <t>a2</t>
  </si>
  <si>
    <t>xi7yang3</t>
  </si>
  <si>
    <t>a3</t>
  </si>
  <si>
    <t>字luo</t>
  </si>
  <si>
    <t>a4</t>
  </si>
  <si>
    <t>色粉堵塞</t>
  </si>
  <si>
    <t>b1</t>
  </si>
  <si>
    <t>yjs2005219</t>
  </si>
  <si>
    <t>b组</t>
  </si>
  <si>
    <t>天碧苑</t>
  </si>
  <si>
    <t>—</t>
  </si>
  <si>
    <t>b2</t>
  </si>
  <si>
    <t>番木瓜反抗</t>
  </si>
  <si>
    <t>b3</t>
  </si>
  <si>
    <t>s小s飞s侠s</t>
  </si>
  <si>
    <t>b4</t>
  </si>
  <si>
    <t>小皓宇Tom</t>
  </si>
  <si>
    <t>c1</t>
  </si>
  <si>
    <t>Lakitu01</t>
  </si>
  <si>
    <t>c组</t>
  </si>
  <si>
    <t>c2</t>
  </si>
  <si>
    <t>巃嵸巋巚</t>
  </si>
  <si>
    <t>c3</t>
  </si>
  <si>
    <t>TNT与爬行者</t>
  </si>
  <si>
    <t>c4</t>
  </si>
  <si>
    <t>节操与天堂</t>
  </si>
  <si>
    <t>d1</t>
  </si>
  <si>
    <t>无语的我456</t>
  </si>
  <si>
    <t>d组</t>
  </si>
  <si>
    <t>zqh——123</t>
  </si>
  <si>
    <t>d2</t>
  </si>
  <si>
    <t>大爷23大买卖吗</t>
  </si>
  <si>
    <t>d3</t>
  </si>
  <si>
    <t>chaojimali1201</t>
  </si>
  <si>
    <t>未上传</t>
  </si>
  <si>
    <t>d4</t>
  </si>
  <si>
    <t>冻结的双重射手</t>
  </si>
  <si>
    <t>d5</t>
  </si>
  <si>
    <t>张云天我最爱</t>
  </si>
  <si>
    <t>2018年第七届MW杯预选赛总积分榜</t>
  </si>
  <si>
    <t>2018年第七届MW杯预选赛a组积分榜</t>
  </si>
  <si>
    <t>排名</t>
  </si>
  <si>
    <t>选手名</t>
  </si>
  <si>
    <t>2018年第七届MW杯预选赛b组积分榜</t>
  </si>
  <si>
    <t>2018年第七届MW杯预选赛c组积分榜</t>
  </si>
  <si>
    <t>2018年第七届MW杯预选赛d组积分榜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</si>
</sst>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i/>
      <sz val="10"/>
      <name val="微软雅黑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18" borderId="9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1"/>
  <sheetViews>
    <sheetView tabSelected="1" workbookViewId="0">
      <selection activeCell="E29" sqref="E29"/>
    </sheetView>
  </sheetViews>
  <sheetFormatPr defaultColWidth="9" defaultRowHeight="14.25"/>
  <cols>
    <col min="2" max="2" width="6.25" customWidth="1"/>
    <col min="3" max="3" width="13.5" customWidth="1"/>
    <col min="4" max="4" width="7.875" customWidth="1"/>
    <col min="5" max="6" width="12.5" customWidth="1"/>
    <col min="7" max="7" width="12.875" customWidth="1"/>
    <col min="8" max="9" width="8.875" customWidth="1"/>
    <col min="10" max="10" width="6.375" customWidth="1"/>
    <col min="11" max="11" width="7.875" customWidth="1"/>
  </cols>
  <sheetData>
    <row r="2" ht="16.5" spans="2:1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ht="16.5" spans="2:11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ht="16.5" spans="2:11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5" t="s">
        <v>16</v>
      </c>
      <c r="H4" s="3">
        <v>90.3</v>
      </c>
      <c r="I4" s="3">
        <v>90.6</v>
      </c>
      <c r="J4" s="3">
        <f>(H4+I4)/2</f>
        <v>90.45</v>
      </c>
      <c r="K4" s="12">
        <v>90.5</v>
      </c>
    </row>
    <row r="5" ht="16.5" spans="2:11">
      <c r="B5" s="3" t="s">
        <v>17</v>
      </c>
      <c r="C5" s="3" t="s">
        <v>18</v>
      </c>
      <c r="D5" s="3"/>
      <c r="E5" s="3"/>
      <c r="F5" s="3"/>
      <c r="G5" s="6"/>
      <c r="H5" s="3">
        <v>83.8</v>
      </c>
      <c r="I5" s="3">
        <v>80.2</v>
      </c>
      <c r="J5" s="3">
        <f t="shared" ref="J5:J20" si="0">(H5+I5)/2</f>
        <v>82</v>
      </c>
      <c r="K5" s="12">
        <v>82</v>
      </c>
    </row>
    <row r="6" ht="16.5" spans="2:11">
      <c r="B6" s="3" t="s">
        <v>19</v>
      </c>
      <c r="C6" s="3" t="s">
        <v>20</v>
      </c>
      <c r="D6" s="3"/>
      <c r="E6" s="3"/>
      <c r="F6" s="3"/>
      <c r="G6" s="6"/>
      <c r="H6" s="7">
        <v>83.2</v>
      </c>
      <c r="I6" s="3">
        <v>82.7</v>
      </c>
      <c r="J6" s="3">
        <f t="shared" si="0"/>
        <v>82.95</v>
      </c>
      <c r="K6" s="12">
        <v>83</v>
      </c>
    </row>
    <row r="7" ht="16.5" spans="2:11">
      <c r="B7" s="3" t="s">
        <v>21</v>
      </c>
      <c r="C7" s="3" t="s">
        <v>22</v>
      </c>
      <c r="D7" s="3"/>
      <c r="E7" s="3"/>
      <c r="F7" s="3"/>
      <c r="G7" s="6"/>
      <c r="H7" s="7">
        <v>68</v>
      </c>
      <c r="I7" s="3">
        <v>69.7</v>
      </c>
      <c r="J7" s="3">
        <f t="shared" si="0"/>
        <v>68.85</v>
      </c>
      <c r="K7" s="12">
        <v>68.9</v>
      </c>
    </row>
    <row r="8" ht="16.5" spans="2:11">
      <c r="B8" s="3" t="s">
        <v>23</v>
      </c>
      <c r="C8" s="3" t="s">
        <v>24</v>
      </c>
      <c r="D8" s="3" t="s">
        <v>25</v>
      </c>
      <c r="E8" s="3" t="s">
        <v>26</v>
      </c>
      <c r="F8" s="3" t="s">
        <v>16</v>
      </c>
      <c r="G8" s="8" t="s">
        <v>27</v>
      </c>
      <c r="H8" s="3">
        <v>79.2</v>
      </c>
      <c r="I8" s="3">
        <v>83.2</v>
      </c>
      <c r="J8" s="3">
        <f t="shared" si="0"/>
        <v>81.2</v>
      </c>
      <c r="K8" s="12">
        <v>81.2</v>
      </c>
    </row>
    <row r="9" ht="16.5" spans="2:11">
      <c r="B9" s="3" t="s">
        <v>28</v>
      </c>
      <c r="C9" s="3" t="s">
        <v>29</v>
      </c>
      <c r="D9" s="3"/>
      <c r="E9" s="3"/>
      <c r="F9" s="3"/>
      <c r="G9" s="9"/>
      <c r="H9" s="3">
        <v>87.8</v>
      </c>
      <c r="I9" s="3">
        <v>87.5</v>
      </c>
      <c r="J9" s="3">
        <f t="shared" si="0"/>
        <v>87.65</v>
      </c>
      <c r="K9" s="12">
        <v>87.7</v>
      </c>
    </row>
    <row r="10" ht="16.5" spans="2:11">
      <c r="B10" s="3" t="s">
        <v>30</v>
      </c>
      <c r="C10" s="3" t="s">
        <v>31</v>
      </c>
      <c r="D10" s="3"/>
      <c r="E10" s="3"/>
      <c r="F10" s="3"/>
      <c r="G10" s="9"/>
      <c r="H10" s="3">
        <v>87</v>
      </c>
      <c r="I10" s="3">
        <v>88</v>
      </c>
      <c r="J10" s="3">
        <f t="shared" si="0"/>
        <v>87.5</v>
      </c>
      <c r="K10" s="12">
        <v>87.5</v>
      </c>
    </row>
    <row r="11" ht="16.5" spans="2:11">
      <c r="B11" s="3" t="s">
        <v>32</v>
      </c>
      <c r="C11" s="3" t="s">
        <v>33</v>
      </c>
      <c r="D11" s="3"/>
      <c r="E11" s="3"/>
      <c r="F11" s="3"/>
      <c r="G11" s="10"/>
      <c r="H11" s="3">
        <v>86</v>
      </c>
      <c r="I11" s="3">
        <v>85.8</v>
      </c>
      <c r="J11" s="3">
        <f t="shared" si="0"/>
        <v>85.9</v>
      </c>
      <c r="K11" s="12">
        <v>85.9</v>
      </c>
    </row>
    <row r="12" ht="16.5" spans="2:11">
      <c r="B12" s="3" t="s">
        <v>34</v>
      </c>
      <c r="C12" s="3" t="s">
        <v>35</v>
      </c>
      <c r="D12" s="3" t="s">
        <v>36</v>
      </c>
      <c r="E12" s="3" t="s">
        <v>31</v>
      </c>
      <c r="F12" s="3">
        <v>123568024</v>
      </c>
      <c r="G12" s="8" t="s">
        <v>27</v>
      </c>
      <c r="H12" s="3">
        <v>90.6</v>
      </c>
      <c r="I12" s="3">
        <v>82.8</v>
      </c>
      <c r="J12" s="3">
        <f t="shared" si="0"/>
        <v>86.7</v>
      </c>
      <c r="K12" s="12">
        <v>86.7</v>
      </c>
    </row>
    <row r="13" ht="16.5" spans="2:11">
      <c r="B13" s="3" t="s">
        <v>37</v>
      </c>
      <c r="C13" s="3" t="s">
        <v>38</v>
      </c>
      <c r="D13" s="3"/>
      <c r="E13" s="3"/>
      <c r="F13" s="3"/>
      <c r="G13" s="9"/>
      <c r="H13" s="3">
        <v>89.9</v>
      </c>
      <c r="I13" s="3">
        <v>93.5</v>
      </c>
      <c r="J13" s="3">
        <f t="shared" si="0"/>
        <v>91.7</v>
      </c>
      <c r="K13" s="12">
        <v>91.7</v>
      </c>
    </row>
    <row r="14" ht="16.5" spans="2:11">
      <c r="B14" s="3" t="s">
        <v>39</v>
      </c>
      <c r="C14" s="3" t="s">
        <v>40</v>
      </c>
      <c r="D14" s="3"/>
      <c r="E14" s="3"/>
      <c r="F14" s="3"/>
      <c r="G14" s="9"/>
      <c r="H14" s="3">
        <v>78.8</v>
      </c>
      <c r="I14" s="3">
        <v>79.5</v>
      </c>
      <c r="J14" s="3">
        <f t="shared" si="0"/>
        <v>79.15</v>
      </c>
      <c r="K14" s="12">
        <v>79.2</v>
      </c>
    </row>
    <row r="15" ht="16.5" spans="2:11">
      <c r="B15" s="3" t="s">
        <v>41</v>
      </c>
      <c r="C15" s="3" t="s">
        <v>42</v>
      </c>
      <c r="D15" s="3"/>
      <c r="E15" s="3"/>
      <c r="F15" s="3"/>
      <c r="G15" s="10"/>
      <c r="H15" s="3">
        <v>81.2</v>
      </c>
      <c r="I15" s="3">
        <v>79</v>
      </c>
      <c r="J15" s="3">
        <f t="shared" si="0"/>
        <v>80.1</v>
      </c>
      <c r="K15" s="12">
        <v>80.1</v>
      </c>
    </row>
    <row r="16" ht="16.5" spans="2:11">
      <c r="B16" s="3" t="s">
        <v>43</v>
      </c>
      <c r="C16" s="3" t="s">
        <v>44</v>
      </c>
      <c r="D16" s="3" t="s">
        <v>45</v>
      </c>
      <c r="E16" s="3" t="s">
        <v>12</v>
      </c>
      <c r="F16" s="3" t="s">
        <v>46</v>
      </c>
      <c r="G16" s="8" t="s">
        <v>27</v>
      </c>
      <c r="H16" s="3">
        <v>85.5</v>
      </c>
      <c r="I16" s="3">
        <v>84.6</v>
      </c>
      <c r="J16" s="3">
        <f t="shared" si="0"/>
        <v>85.05</v>
      </c>
      <c r="K16" s="12">
        <v>85.1</v>
      </c>
    </row>
    <row r="17" ht="16.5" spans="2:11">
      <c r="B17" s="3" t="s">
        <v>47</v>
      </c>
      <c r="C17" s="3" t="s">
        <v>48</v>
      </c>
      <c r="D17" s="3"/>
      <c r="E17" s="3"/>
      <c r="F17" s="3"/>
      <c r="G17" s="9"/>
      <c r="H17" s="3">
        <v>90.6</v>
      </c>
      <c r="I17" s="3">
        <v>91.3</v>
      </c>
      <c r="J17" s="3">
        <f t="shared" si="0"/>
        <v>90.95</v>
      </c>
      <c r="K17" s="12">
        <v>91</v>
      </c>
    </row>
    <row r="18" ht="16.5" spans="2:11">
      <c r="B18" s="3" t="s">
        <v>49</v>
      </c>
      <c r="C18" s="3" t="s">
        <v>50</v>
      </c>
      <c r="D18" s="3"/>
      <c r="E18" s="3"/>
      <c r="F18" s="3"/>
      <c r="G18" s="9"/>
      <c r="H18" s="3" t="s">
        <v>51</v>
      </c>
      <c r="I18" s="3" t="s">
        <v>51</v>
      </c>
      <c r="J18" s="3" t="s">
        <v>27</v>
      </c>
      <c r="K18" s="12">
        <v>0</v>
      </c>
    </row>
    <row r="19" ht="16.5" spans="2:11">
      <c r="B19" s="3" t="s">
        <v>52</v>
      </c>
      <c r="C19" s="3" t="s">
        <v>53</v>
      </c>
      <c r="D19" s="3"/>
      <c r="E19" s="3"/>
      <c r="F19" s="3"/>
      <c r="G19" s="9"/>
      <c r="H19" s="3">
        <v>83</v>
      </c>
      <c r="I19" s="3">
        <v>88.9</v>
      </c>
      <c r="J19" s="3">
        <f t="shared" si="0"/>
        <v>85.95</v>
      </c>
      <c r="K19" s="12">
        <v>86</v>
      </c>
    </row>
    <row r="20" ht="16.5" spans="2:11">
      <c r="B20" s="3" t="s">
        <v>54</v>
      </c>
      <c r="C20" s="3" t="s">
        <v>55</v>
      </c>
      <c r="D20" s="3"/>
      <c r="E20" s="3"/>
      <c r="F20" s="3"/>
      <c r="G20" s="10"/>
      <c r="H20" s="3">
        <v>79</v>
      </c>
      <c r="I20" s="3">
        <v>78.5</v>
      </c>
      <c r="J20" s="3">
        <f t="shared" si="0"/>
        <v>78.75</v>
      </c>
      <c r="K20" s="12">
        <v>78.8</v>
      </c>
    </row>
    <row r="21" spans="2:4">
      <c r="B21" s="11"/>
      <c r="C21" s="11"/>
      <c r="D21" s="11"/>
    </row>
  </sheetData>
  <mergeCells count="17">
    <mergeCell ref="B2:K2"/>
    <mergeCell ref="D4:D7"/>
    <mergeCell ref="D8:D11"/>
    <mergeCell ref="D12:D15"/>
    <mergeCell ref="D16:D20"/>
    <mergeCell ref="E4:E7"/>
    <mergeCell ref="E8:E11"/>
    <mergeCell ref="E12:E15"/>
    <mergeCell ref="E16:E20"/>
    <mergeCell ref="F4:F7"/>
    <mergeCell ref="F8:F11"/>
    <mergeCell ref="F12:F15"/>
    <mergeCell ref="F16:F20"/>
    <mergeCell ref="G4:G7"/>
    <mergeCell ref="G8:G11"/>
    <mergeCell ref="G12:G15"/>
    <mergeCell ref="G16:G20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3"/>
  <sheetViews>
    <sheetView workbookViewId="0">
      <selection activeCell="N23" sqref="N23"/>
    </sheetView>
  </sheetViews>
  <sheetFormatPr defaultColWidth="9" defaultRowHeight="14.25"/>
  <cols>
    <col min="2" max="2" width="4.625" customWidth="1"/>
    <col min="3" max="3" width="6.25" customWidth="1"/>
    <col min="4" max="4" width="13.5" customWidth="1"/>
    <col min="5" max="5" width="7.875" customWidth="1"/>
    <col min="7" max="7" width="4.625" customWidth="1"/>
    <col min="8" max="8" width="6.25" customWidth="1"/>
    <col min="9" max="9" width="13.5" customWidth="1"/>
    <col min="10" max="10" width="7.875" customWidth="1"/>
  </cols>
  <sheetData>
    <row r="2" ht="16.5" spans="2:10">
      <c r="B2" s="1" t="s">
        <v>56</v>
      </c>
      <c r="C2" s="1"/>
      <c r="D2" s="1"/>
      <c r="E2" s="1"/>
      <c r="G2" s="2" t="s">
        <v>57</v>
      </c>
      <c r="H2" s="2"/>
      <c r="I2" s="2"/>
      <c r="J2" s="2"/>
    </row>
    <row r="3" ht="16.5" spans="2:10">
      <c r="B3" s="1" t="s">
        <v>58</v>
      </c>
      <c r="C3" s="1" t="s">
        <v>1</v>
      </c>
      <c r="D3" s="1" t="s">
        <v>59</v>
      </c>
      <c r="E3" s="1" t="s">
        <v>10</v>
      </c>
      <c r="G3" s="1" t="s">
        <v>58</v>
      </c>
      <c r="H3" s="1" t="s">
        <v>1</v>
      </c>
      <c r="I3" s="1" t="s">
        <v>59</v>
      </c>
      <c r="J3" s="1" t="s">
        <v>10</v>
      </c>
    </row>
    <row r="4" ht="16.5" spans="2:10">
      <c r="B4" s="1">
        <f>RANK(E4,E$4:E$20,0)</f>
        <v>1</v>
      </c>
      <c r="C4" s="3" t="s">
        <v>37</v>
      </c>
      <c r="D4" s="3" t="s">
        <v>38</v>
      </c>
      <c r="E4" s="4">
        <f>赛况!K13</f>
        <v>91.7</v>
      </c>
      <c r="G4" s="1">
        <f>RANK(J4,J$4:J$7,0)</f>
        <v>1</v>
      </c>
      <c r="H4" s="3" t="s">
        <v>11</v>
      </c>
      <c r="I4" s="3" t="s">
        <v>12</v>
      </c>
      <c r="J4" s="4">
        <f>赛况!K4</f>
        <v>90.5</v>
      </c>
    </row>
    <row r="5" ht="16.5" spans="2:10">
      <c r="B5" s="1">
        <f>RANK(E5,E$4:E$20,0)</f>
        <v>2</v>
      </c>
      <c r="C5" s="3" t="s">
        <v>47</v>
      </c>
      <c r="D5" s="3" t="s">
        <v>48</v>
      </c>
      <c r="E5" s="4">
        <f>赛况!K17</f>
        <v>91</v>
      </c>
      <c r="G5" s="1">
        <f>RANK(J5,J$4:J$7,0)</f>
        <v>2</v>
      </c>
      <c r="H5" s="3" t="s">
        <v>19</v>
      </c>
      <c r="I5" s="3" t="s">
        <v>20</v>
      </c>
      <c r="J5" s="4">
        <f>赛况!K6</f>
        <v>83</v>
      </c>
    </row>
    <row r="6" ht="16.5" spans="2:10">
      <c r="B6" s="1">
        <f>RANK(E6,E$4:E$20,0)</f>
        <v>3</v>
      </c>
      <c r="C6" s="3" t="s">
        <v>11</v>
      </c>
      <c r="D6" s="3" t="s">
        <v>12</v>
      </c>
      <c r="E6" s="4">
        <f>赛况!K4</f>
        <v>90.5</v>
      </c>
      <c r="G6" s="1">
        <f>RANK(J6,J$4:J$7,0)</f>
        <v>3</v>
      </c>
      <c r="H6" s="3" t="s">
        <v>17</v>
      </c>
      <c r="I6" s="3" t="s">
        <v>18</v>
      </c>
      <c r="J6" s="4">
        <f>赛况!K5</f>
        <v>82</v>
      </c>
    </row>
    <row r="7" ht="16.5" spans="2:10">
      <c r="B7" s="1">
        <f>RANK(E7,E$4:E$20,0)</f>
        <v>4</v>
      </c>
      <c r="C7" s="3" t="s">
        <v>28</v>
      </c>
      <c r="D7" s="3" t="s">
        <v>29</v>
      </c>
      <c r="E7" s="4">
        <f>赛况!K9</f>
        <v>87.7</v>
      </c>
      <c r="G7" s="1">
        <f>RANK(J7,J$4:J$7,0)</f>
        <v>4</v>
      </c>
      <c r="H7" s="3" t="s">
        <v>21</v>
      </c>
      <c r="I7" s="3" t="s">
        <v>22</v>
      </c>
      <c r="J7" s="4">
        <f>赛况!K7</f>
        <v>68.9</v>
      </c>
    </row>
    <row r="8" ht="16.5" spans="2:10">
      <c r="B8" s="1">
        <f>RANK(E8,E$4:E$20,0)</f>
        <v>5</v>
      </c>
      <c r="C8" s="3" t="s">
        <v>30</v>
      </c>
      <c r="D8" s="3" t="s">
        <v>31</v>
      </c>
      <c r="E8" s="4">
        <f>赛况!K10</f>
        <v>87.5</v>
      </c>
      <c r="G8" s="2" t="s">
        <v>60</v>
      </c>
      <c r="H8" s="2"/>
      <c r="I8" s="2"/>
      <c r="J8" s="2"/>
    </row>
    <row r="9" ht="16.5" spans="2:10">
      <c r="B9" s="1">
        <f>RANK(E9,E$4:E$20,0)</f>
        <v>6</v>
      </c>
      <c r="C9" s="3" t="s">
        <v>34</v>
      </c>
      <c r="D9" s="3" t="s">
        <v>35</v>
      </c>
      <c r="E9" s="4">
        <f>赛况!K12</f>
        <v>86.7</v>
      </c>
      <c r="G9" s="1">
        <f>RANK(J9,J$9:J$12,0)</f>
        <v>1</v>
      </c>
      <c r="H9" s="3" t="s">
        <v>28</v>
      </c>
      <c r="I9" s="3" t="s">
        <v>29</v>
      </c>
      <c r="J9" s="4">
        <f>赛况!K9</f>
        <v>87.7</v>
      </c>
    </row>
    <row r="10" ht="16.5" spans="2:10">
      <c r="B10" s="1">
        <f>RANK(E10,E$4:E$20,0)</f>
        <v>7</v>
      </c>
      <c r="C10" s="3" t="s">
        <v>52</v>
      </c>
      <c r="D10" s="3" t="s">
        <v>53</v>
      </c>
      <c r="E10" s="4">
        <f>赛况!K19</f>
        <v>86</v>
      </c>
      <c r="G10" s="1">
        <f>RANK(J10,J$9:J$12,0)</f>
        <v>2</v>
      </c>
      <c r="H10" s="3" t="s">
        <v>30</v>
      </c>
      <c r="I10" s="3" t="s">
        <v>31</v>
      </c>
      <c r="J10" s="4">
        <f>赛况!K10</f>
        <v>87.5</v>
      </c>
    </row>
    <row r="11" ht="16.5" spans="2:10">
      <c r="B11" s="1">
        <f>RANK(E11,E$4:E$20,0)</f>
        <v>8</v>
      </c>
      <c r="C11" s="3" t="s">
        <v>32</v>
      </c>
      <c r="D11" s="3" t="s">
        <v>33</v>
      </c>
      <c r="E11" s="4">
        <f>赛况!K11</f>
        <v>85.9</v>
      </c>
      <c r="G11" s="1">
        <f>RANK(J11,J$9:J$12,0)</f>
        <v>3</v>
      </c>
      <c r="H11" s="3" t="s">
        <v>32</v>
      </c>
      <c r="I11" s="3" t="s">
        <v>33</v>
      </c>
      <c r="J11" s="4">
        <f>赛况!K11</f>
        <v>85.9</v>
      </c>
    </row>
    <row r="12" ht="16.5" spans="2:10">
      <c r="B12" s="1">
        <f>RANK(E12,E$4:E$20,0)</f>
        <v>9</v>
      </c>
      <c r="C12" s="3" t="s">
        <v>43</v>
      </c>
      <c r="D12" s="3" t="s">
        <v>44</v>
      </c>
      <c r="E12" s="4">
        <f>赛况!K16</f>
        <v>85.1</v>
      </c>
      <c r="G12" s="1">
        <f>RANK(J12,J$9:J$12,0)</f>
        <v>4</v>
      </c>
      <c r="H12" s="3" t="s">
        <v>23</v>
      </c>
      <c r="I12" s="3" t="s">
        <v>24</v>
      </c>
      <c r="J12" s="4">
        <f>赛况!K8</f>
        <v>81.2</v>
      </c>
    </row>
    <row r="13" ht="16.5" spans="2:10">
      <c r="B13" s="1">
        <f>RANK(E13,E$4:E$20,0)</f>
        <v>10</v>
      </c>
      <c r="C13" s="3" t="s">
        <v>19</v>
      </c>
      <c r="D13" s="3" t="s">
        <v>20</v>
      </c>
      <c r="E13" s="4">
        <f>赛况!K6</f>
        <v>83</v>
      </c>
      <c r="G13" s="2" t="s">
        <v>61</v>
      </c>
      <c r="H13" s="2"/>
      <c r="I13" s="2"/>
      <c r="J13" s="2"/>
    </row>
    <row r="14" ht="16.5" spans="2:10">
      <c r="B14" s="1">
        <f>RANK(E14,E$4:E$20,0)</f>
        <v>11</v>
      </c>
      <c r="C14" s="3" t="s">
        <v>17</v>
      </c>
      <c r="D14" s="3" t="s">
        <v>18</v>
      </c>
      <c r="E14" s="4">
        <f>赛况!K5</f>
        <v>82</v>
      </c>
      <c r="G14" s="1">
        <f>RANK(J14,J$14:J$17,0)</f>
        <v>1</v>
      </c>
      <c r="H14" s="3" t="s">
        <v>37</v>
      </c>
      <c r="I14" s="3" t="s">
        <v>38</v>
      </c>
      <c r="J14" s="4">
        <f>赛况!K13</f>
        <v>91.7</v>
      </c>
    </row>
    <row r="15" ht="16.5" spans="2:10">
      <c r="B15" s="1">
        <f>RANK(E15,E$4:E$20,0)</f>
        <v>12</v>
      </c>
      <c r="C15" s="3" t="s">
        <v>23</v>
      </c>
      <c r="D15" s="3" t="s">
        <v>24</v>
      </c>
      <c r="E15" s="4">
        <f>赛况!K8</f>
        <v>81.2</v>
      </c>
      <c r="G15" s="1">
        <f>RANK(J15,J$14:J$17,0)</f>
        <v>2</v>
      </c>
      <c r="H15" s="3" t="s">
        <v>34</v>
      </c>
      <c r="I15" s="3" t="s">
        <v>35</v>
      </c>
      <c r="J15" s="4">
        <f>赛况!K12</f>
        <v>86.7</v>
      </c>
    </row>
    <row r="16" ht="16.5" spans="2:10">
      <c r="B16" s="1">
        <f>RANK(E16,E$4:E$20,0)</f>
        <v>13</v>
      </c>
      <c r="C16" s="3" t="s">
        <v>41</v>
      </c>
      <c r="D16" s="3" t="s">
        <v>42</v>
      </c>
      <c r="E16" s="4">
        <f>赛况!K15</f>
        <v>80.1</v>
      </c>
      <c r="G16" s="1">
        <f>RANK(J16,J$14:J$17,0)</f>
        <v>3</v>
      </c>
      <c r="H16" s="3" t="s">
        <v>41</v>
      </c>
      <c r="I16" s="3" t="s">
        <v>42</v>
      </c>
      <c r="J16" s="4">
        <f>赛况!K15</f>
        <v>80.1</v>
      </c>
    </row>
    <row r="17" ht="16.5" spans="2:10">
      <c r="B17" s="1">
        <f>RANK(E17,E$4:E$20,0)</f>
        <v>14</v>
      </c>
      <c r="C17" s="3" t="s">
        <v>39</v>
      </c>
      <c r="D17" s="3" t="s">
        <v>40</v>
      </c>
      <c r="E17" s="4">
        <f>赛况!K14</f>
        <v>79.2</v>
      </c>
      <c r="G17" s="1">
        <f>RANK(J17,J$14:J$17,0)</f>
        <v>4</v>
      </c>
      <c r="H17" s="3" t="s">
        <v>39</v>
      </c>
      <c r="I17" s="3" t="s">
        <v>40</v>
      </c>
      <c r="J17" s="4">
        <f>赛况!K14</f>
        <v>79.2</v>
      </c>
    </row>
    <row r="18" ht="16.5" spans="2:10">
      <c r="B18" s="1">
        <f>RANK(E18,E$4:E$20,0)</f>
        <v>15</v>
      </c>
      <c r="C18" s="3" t="s">
        <v>54</v>
      </c>
      <c r="D18" s="3" t="s">
        <v>55</v>
      </c>
      <c r="E18" s="4">
        <f>赛况!K20</f>
        <v>78.8</v>
      </c>
      <c r="G18" s="2" t="s">
        <v>62</v>
      </c>
      <c r="H18" s="2"/>
      <c r="I18" s="2"/>
      <c r="J18" s="2"/>
    </row>
    <row r="19" ht="16.5" spans="2:10">
      <c r="B19" s="1">
        <f>RANK(E19,E$4:E$20,0)</f>
        <v>16</v>
      </c>
      <c r="C19" s="3" t="s">
        <v>21</v>
      </c>
      <c r="D19" s="3" t="s">
        <v>22</v>
      </c>
      <c r="E19" s="4">
        <f>赛况!K7</f>
        <v>68.9</v>
      </c>
      <c r="G19" s="1">
        <f>RANK(J19,J$19:J$23,0)</f>
        <v>1</v>
      </c>
      <c r="H19" s="3" t="s">
        <v>47</v>
      </c>
      <c r="I19" s="3" t="s">
        <v>48</v>
      </c>
      <c r="J19" s="4">
        <f>赛况!K17</f>
        <v>91</v>
      </c>
    </row>
    <row r="20" ht="16.5" spans="2:10">
      <c r="B20" s="1">
        <f>RANK(E20,E$4:E$20,0)</f>
        <v>17</v>
      </c>
      <c r="C20" s="3" t="s">
        <v>49</v>
      </c>
      <c r="D20" s="3" t="s">
        <v>50</v>
      </c>
      <c r="E20" s="4">
        <f>赛况!K18</f>
        <v>0</v>
      </c>
      <c r="G20" s="1">
        <f>RANK(J20,J$19:J$23,0)</f>
        <v>2</v>
      </c>
      <c r="H20" s="3" t="s">
        <v>52</v>
      </c>
      <c r="I20" s="3" t="s">
        <v>53</v>
      </c>
      <c r="J20" s="4">
        <f>赛况!K19</f>
        <v>86</v>
      </c>
    </row>
    <row r="21" ht="16.5" spans="7:10">
      <c r="G21" s="1">
        <f>RANK(J21,J$19:J$23,0)</f>
        <v>3</v>
      </c>
      <c r="H21" s="3" t="s">
        <v>43</v>
      </c>
      <c r="I21" s="3" t="s">
        <v>44</v>
      </c>
      <c r="J21" s="4">
        <f>赛况!K16</f>
        <v>85.1</v>
      </c>
    </row>
    <row r="22" ht="16.5" spans="7:10">
      <c r="G22" s="1">
        <f>RANK(J22,J$19:J$23,0)</f>
        <v>4</v>
      </c>
      <c r="H22" s="3" t="s">
        <v>54</v>
      </c>
      <c r="I22" s="3" t="s">
        <v>55</v>
      </c>
      <c r="J22" s="4">
        <f>赛况!K20</f>
        <v>78.8</v>
      </c>
    </row>
    <row r="23" ht="16.5" spans="7:10">
      <c r="G23" s="1">
        <f>RANK(J23,J$19:J$23,0)</f>
        <v>5</v>
      </c>
      <c r="H23" s="3" t="s">
        <v>49</v>
      </c>
      <c r="I23" s="3" t="s">
        <v>50</v>
      </c>
      <c r="J23" s="4">
        <f>赛况!K18</f>
        <v>0</v>
      </c>
    </row>
  </sheetData>
  <sortState ref="G9:J12">
    <sortCondition ref="G9"/>
  </sortState>
  <mergeCells count="5">
    <mergeCell ref="B2:E2"/>
    <mergeCell ref="G2:J2"/>
    <mergeCell ref="G8:J8"/>
    <mergeCell ref="G13:J13"/>
    <mergeCell ref="G18:J1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赛况</vt:lpstr>
      <vt:lpstr>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Fahlee</cp:lastModifiedBy>
  <cp:revision>1</cp:revision>
  <dcterms:created xsi:type="dcterms:W3CDTF">1996-12-17T01:32:00Z</dcterms:created>
  <dcterms:modified xsi:type="dcterms:W3CDTF">2018-02-21T08:19:16Z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